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buntak\Desktop\J-2024-113\"/>
    </mc:Choice>
  </mc:AlternateContent>
  <bookViews>
    <workbookView xWindow="1140" yWindow="495" windowWidth="26040" windowHeight="15945"/>
  </bookViews>
  <sheets>
    <sheet name="STRUČNI NADZOR I KONTROLNA" sheetId="1" r:id="rId1"/>
  </sheets>
  <definedNames>
    <definedName name="_Toc396018338" localSheetId="0">'STRUČNI NADZOR I KONTROLNA'!#REF!</definedName>
    <definedName name="_Toc396018339" localSheetId="0">'STRUČNI NADZOR I KONTROLNA'!#REF!</definedName>
    <definedName name="_Toc396018341" localSheetId="0">'STRUČNI NADZOR I KONTROLNA'!#REF!</definedName>
    <definedName name="_xlnm.Print_Area" localSheetId="0">'STRUČNI NADZOR I KONTROLNA'!$A$1:$I$195</definedName>
    <definedName name="_xlnm.Print_Titles" localSheetId="0">'STRUČNI NADZOR I KONTROLNA'!$3:$3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5" i="1" l="1"/>
  <c r="I179" i="1"/>
  <c r="H174" i="1"/>
  <c r="I173" i="1"/>
  <c r="H186" i="1" l="1"/>
  <c r="I148" i="1"/>
  <c r="I147" i="1"/>
  <c r="I146" i="1"/>
  <c r="I145" i="1"/>
  <c r="I142" i="1"/>
  <c r="I141" i="1"/>
  <c r="I140" i="1"/>
  <c r="I139" i="1"/>
  <c r="I138" i="1"/>
  <c r="I137" i="1"/>
  <c r="I129" i="1"/>
  <c r="I128" i="1"/>
  <c r="I127" i="1"/>
  <c r="I126" i="1"/>
  <c r="I123" i="1"/>
  <c r="I122" i="1"/>
  <c r="I121" i="1"/>
  <c r="I120" i="1"/>
  <c r="I119" i="1"/>
  <c r="I118" i="1"/>
  <c r="I170" i="1"/>
  <c r="I169" i="1"/>
  <c r="I168" i="1"/>
  <c r="I167" i="1"/>
  <c r="I166" i="1"/>
  <c r="I159" i="1"/>
  <c r="I158" i="1"/>
  <c r="I157" i="1"/>
  <c r="I153" i="1"/>
  <c r="I109" i="1"/>
  <c r="I108" i="1"/>
  <c r="I107" i="1"/>
  <c r="I106" i="1"/>
  <c r="I105" i="1"/>
  <c r="I104" i="1"/>
  <c r="I101" i="1"/>
  <c r="I100" i="1"/>
  <c r="I99" i="1"/>
  <c r="I98" i="1"/>
  <c r="I97" i="1"/>
  <c r="I96" i="1"/>
  <c r="I95" i="1"/>
  <c r="I94" i="1"/>
  <c r="I91" i="1"/>
  <c r="I90" i="1"/>
  <c r="I89" i="1"/>
  <c r="I88" i="1"/>
  <c r="I87" i="1"/>
  <c r="I84" i="1"/>
  <c r="I83" i="1"/>
  <c r="I82" i="1"/>
  <c r="I81" i="1"/>
  <c r="I80" i="1"/>
  <c r="I77" i="1"/>
  <c r="I76" i="1"/>
  <c r="I67" i="1"/>
  <c r="I66" i="1"/>
  <c r="I65" i="1"/>
  <c r="I64" i="1"/>
  <c r="I63" i="1"/>
  <c r="I62" i="1"/>
  <c r="I61" i="1"/>
  <c r="I60" i="1"/>
  <c r="I57" i="1"/>
  <c r="I56" i="1"/>
  <c r="I55" i="1"/>
  <c r="I54" i="1"/>
  <c r="I53" i="1"/>
  <c r="I52" i="1"/>
  <c r="I51" i="1"/>
  <c r="I50" i="1"/>
  <c r="I49" i="1"/>
  <c r="I48" i="1"/>
  <c r="I45" i="1"/>
  <c r="I44" i="1"/>
  <c r="I43" i="1"/>
  <c r="I42" i="1"/>
  <c r="I41" i="1"/>
  <c r="I40" i="1"/>
  <c r="I39" i="1"/>
  <c r="I36" i="1"/>
  <c r="I35" i="1"/>
  <c r="I34" i="1"/>
  <c r="I33" i="1"/>
  <c r="I32" i="1"/>
  <c r="I31" i="1"/>
  <c r="I30" i="1"/>
  <c r="I27" i="1"/>
  <c r="I26" i="1"/>
  <c r="I25" i="1"/>
  <c r="I24" i="1"/>
  <c r="I23" i="1"/>
  <c r="I20" i="1"/>
  <c r="I19" i="1"/>
  <c r="H187" i="1" l="1"/>
</calcChain>
</file>

<file path=xl/comments1.xml><?xml version="1.0" encoding="utf-8"?>
<comments xmlns="http://schemas.openxmlformats.org/spreadsheetml/2006/main">
  <authors>
    <author>Windows User</author>
  </authors>
  <commentList>
    <comment ref="B67" authorId="0" shapeId="0">
      <text>
        <r>
          <rPr>
            <b/>
            <sz val="8"/>
            <rFont val="Tahoma"/>
            <family val="2"/>
            <charset val="238"/>
          </rPr>
          <t>Windows User:</t>
        </r>
        <r>
          <rPr>
            <sz val="8"/>
            <rFont val="Tahoma"/>
            <family val="2"/>
            <charset val="238"/>
          </rPr>
          <t xml:space="preserve">
</t>
        </r>
      </text>
    </comment>
    <comment ref="B109" authorId="0" shapeId="0">
      <text>
        <r>
          <rPr>
            <b/>
            <sz val="8"/>
            <rFont val="Tahoma"/>
            <family val="2"/>
            <charset val="238"/>
          </rPr>
          <t>Windows User:</t>
        </r>
        <r>
          <rPr>
            <sz val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<sst xmlns="http://schemas.openxmlformats.org/spreadsheetml/2006/main" count="388" uniqueCount="143">
  <si>
    <t>TROŠKOVNIK KONTROLNIH ISPITIVANJA I STRUČNOG NADZORA</t>
  </si>
  <si>
    <t>ZA RADOVE SANACIJE ASFALTNOG ZASTORA KOLNIKA NA DIONICI AUTOCESTA A7
DIONICA MATULJI-DIRAČJE, OD KM 16+600 DO KM 20+200</t>
  </si>
  <si>
    <t>Stavka</t>
  </si>
  <si>
    <t>Vrsta ispitivanja</t>
  </si>
  <si>
    <t>Jedinica mjere</t>
  </si>
  <si>
    <t>Količina</t>
  </si>
  <si>
    <t>Jedinična cijena</t>
  </si>
  <si>
    <t>Iznos                     [€]</t>
  </si>
  <si>
    <t>KONTROLNA ISPITIVANJA I STRUČNI NADZOR - OPĆENITO</t>
  </si>
  <si>
    <t>Pri provođenju geodetskog nadzora potrebno je provoditi  kontrole svih radova i slojeva, prije, tijekom radova i po završetku slojeva naročito kontrolu geodetskog izravnanja u smislu usklađenosti s Pravilnikom o osnovnim uvjetima kojima javne ceste izvan naselja i njihovi elementi moraju udovoljavati sa stajališta sigurnosti prometa</t>
  </si>
  <si>
    <t>A) KONTROLNA ISPITIVANJA</t>
  </si>
  <si>
    <t>KOLNIČKA KONSTRUKCIJA - Prema zahtjevima iz projekta</t>
  </si>
  <si>
    <t>A.1.</t>
  </si>
  <si>
    <t>HABAJUĆI SLOJ SPLITMASTIKS ASFALT  SMA 11 45/80-65, AG1 M1; 3,5 cm</t>
  </si>
  <si>
    <t>Ukupna površina</t>
  </si>
  <si>
    <t>m2</t>
  </si>
  <si>
    <t>Ukupno tona asfaltne mješavine</t>
  </si>
  <si>
    <t>t</t>
  </si>
  <si>
    <t>A.1.1</t>
  </si>
  <si>
    <t>Ispitivanje punila:</t>
  </si>
  <si>
    <t>Granulometrijski sastav</t>
  </si>
  <si>
    <t>HRN EN 933-10</t>
  </si>
  <si>
    <t>kom</t>
  </si>
  <si>
    <t>Kvaliteta sitnih čestica</t>
  </si>
  <si>
    <t>HRN EN 933-9</t>
  </si>
  <si>
    <t>A.1.2.</t>
  </si>
  <si>
    <t>Ispitivanje agregata:</t>
  </si>
  <si>
    <t>Granulometrijski sastav, udio sitnih čestica, sve frakcije</t>
  </si>
  <si>
    <t>HRN EN 933-1</t>
  </si>
  <si>
    <t>kompl.</t>
  </si>
  <si>
    <t>Indeks oblika/plosnatosti</t>
  </si>
  <si>
    <t xml:space="preserve">HRN EN 933-3 ili 4       </t>
  </si>
  <si>
    <t>Uglatost zrnja</t>
  </si>
  <si>
    <t>HRN EN 933-6</t>
  </si>
  <si>
    <t>Otpornost na predrobljavanje</t>
  </si>
  <si>
    <t>HRN EN 1097-2</t>
  </si>
  <si>
    <t>A.1.3.</t>
  </si>
  <si>
    <t>Ispitivanje bitumenskog veziva:</t>
  </si>
  <si>
    <t>Penetracija</t>
  </si>
  <si>
    <t>HRN EN 1426</t>
  </si>
  <si>
    <t>Točka razmekšanja</t>
  </si>
  <si>
    <t>HRN EN 1427</t>
  </si>
  <si>
    <t>Točka loma po Frassu</t>
  </si>
  <si>
    <t>HRN EN 12593</t>
  </si>
  <si>
    <t>Elastični povrat</t>
  </si>
  <si>
    <t>HRN EN 13398</t>
  </si>
  <si>
    <t>Otpornost na otvrdnjavanje       HRN EN 12607-1</t>
  </si>
  <si>
    <t xml:space="preserve">Zadržana penetracija </t>
  </si>
  <si>
    <t>Porast/pad točke razmekšanja</t>
  </si>
  <si>
    <t>A.1.4.</t>
  </si>
  <si>
    <t>Ispitivanje bitumenske emulzije:</t>
  </si>
  <si>
    <t>Polaritet čestica</t>
  </si>
  <si>
    <t>HRN EN 1430</t>
  </si>
  <si>
    <t>Udio veziva</t>
  </si>
  <si>
    <t>HRN EN 1428</t>
  </si>
  <si>
    <t>Vrijednost raspada</t>
  </si>
  <si>
    <t>HRN EN 13075-1</t>
  </si>
  <si>
    <t>Bitumen izdvojen prema HRN EN 13074-1 ili HRN EN 13074-2</t>
  </si>
  <si>
    <t>Kohezija</t>
  </si>
  <si>
    <t>HRN EN 13589</t>
  </si>
  <si>
    <t>A.1.5.</t>
  </si>
  <si>
    <t>Ispitivanje bitumenske mješavine:</t>
  </si>
  <si>
    <t>Bitumen izdvojen ekstrakcijom</t>
  </si>
  <si>
    <t>HRN EN 12697-2</t>
  </si>
  <si>
    <t>Topivi udio veziva</t>
  </si>
  <si>
    <t>HRN EN 12697-1</t>
  </si>
  <si>
    <t>Udio šupljina</t>
  </si>
  <si>
    <t>HRN EN 12697-8</t>
  </si>
  <si>
    <t>Ispuna šupljina bitumenom</t>
  </si>
  <si>
    <t>Otpornost na vodu (omjer ITSR)</t>
  </si>
  <si>
    <t>HRN EN 12697-12</t>
  </si>
  <si>
    <t>Ocjeđivanje veziva</t>
  </si>
  <si>
    <t>HRN EN 12697-18</t>
  </si>
  <si>
    <t>Temperatura</t>
  </si>
  <si>
    <t>HRN EN 12697-13</t>
  </si>
  <si>
    <t>A.1.6.</t>
  </si>
  <si>
    <t>Ispitivanje ugrađenog asfaltnog sloja:</t>
  </si>
  <si>
    <t>Debljina</t>
  </si>
  <si>
    <t>HRN EN 12697-36</t>
  </si>
  <si>
    <t>Stupanj zbijenosti</t>
  </si>
  <si>
    <t>Računska metoda</t>
  </si>
  <si>
    <t>Povezanost slojeva</t>
  </si>
  <si>
    <t>nHRN EN 12697-48</t>
  </si>
  <si>
    <t>Tekstura</t>
  </si>
  <si>
    <t>HRN EN 13036-1         HRN EN 13036-6</t>
  </si>
  <si>
    <t>Hvatljivost</t>
  </si>
  <si>
    <t>HRN EN 13036-4</t>
  </si>
  <si>
    <t>Otpornost prema trajnoj deformaciji - kolotraženje</t>
  </si>
  <si>
    <t>HRN EN 12697-22</t>
  </si>
  <si>
    <t>Uzdužna ravnost</t>
  </si>
  <si>
    <t xml:space="preserve">HRN EN 13036-5 i HRN EN 13036-6                                       </t>
  </si>
  <si>
    <t>m'</t>
  </si>
  <si>
    <t>A.3.</t>
  </si>
  <si>
    <t>A.3.1</t>
  </si>
  <si>
    <t>A.3.2.</t>
  </si>
  <si>
    <t>A.3.3.</t>
  </si>
  <si>
    <t>A.3.5.</t>
  </si>
  <si>
    <t>A.3.6.</t>
  </si>
  <si>
    <t>A.6.</t>
  </si>
  <si>
    <t>A.6.3.</t>
  </si>
  <si>
    <t>Ugrađeni sloj:</t>
  </si>
  <si>
    <t>Geodetsko snimanje</t>
  </si>
  <si>
    <t>Modul stišljivosti</t>
  </si>
  <si>
    <t>HRN U.B1.046 
HRN EN 13286-2</t>
  </si>
  <si>
    <t>HRN U.B1.016 
HRN EN 13286-2</t>
  </si>
  <si>
    <t>Uzdužna ravnost - kontinuirano</t>
  </si>
  <si>
    <t>-</t>
  </si>
  <si>
    <t>/</t>
  </si>
  <si>
    <t>A.7.</t>
  </si>
  <si>
    <t>PROMETNA SIGNALIZACIJA I OPREMA CESTE-OZNAKE NA KOLNIKU</t>
  </si>
  <si>
    <t>Ukupna duljina</t>
  </si>
  <si>
    <t>m</t>
  </si>
  <si>
    <t>A.7.1.</t>
  </si>
  <si>
    <t>Ispitivanje debljine oznake suhog filma, bez staklenih kuglica (posebno za svaku vrstu oznake (1/20.000 m)</t>
  </si>
  <si>
    <t>HRN EN 13197</t>
  </si>
  <si>
    <t>Ispitivanje otpornosti suhog filma na sklizanje (1/10.000 m)</t>
  </si>
  <si>
    <t>HRN EN 1436</t>
  </si>
  <si>
    <t>Ispitivanje dnevne i noćne vidljivosti te položaja koordinata boje u spektralnom dijagramu suhog filma (1/5.000 m)</t>
  </si>
  <si>
    <t>Vizualni pregled i određivanje stanja i mogućih nedostataka suhog filma oznaka</t>
  </si>
  <si>
    <t>Ocjena geometrije kolnika, mjerenje širine oznake</t>
  </si>
  <si>
    <t>A.8.</t>
  </si>
  <si>
    <t>GEODETSKO SNIMANJE IZVEDENIH SLOJEVA (VISINA,PAD I POLOŽAJ, PRIJE UKLANJANJA I NAKON IZVEDBE SVAKOG SLOJA)</t>
  </si>
  <si>
    <r>
      <t xml:space="preserve">                  </t>
    </r>
    <r>
      <rPr>
        <b/>
        <sz val="10"/>
        <rFont val="Arial"/>
        <family val="2"/>
        <charset val="238"/>
      </rPr>
      <t>UKUPNO A:</t>
    </r>
  </si>
  <si>
    <t xml:space="preserve">B) STRUČNI NADZOR </t>
  </si>
  <si>
    <t>B.1.</t>
  </si>
  <si>
    <t>Stručni nadzor</t>
  </si>
  <si>
    <t xml:space="preserve">                  UKUPNO B:</t>
  </si>
  <si>
    <t xml:space="preserve">                         R E K A P I T U L A C I J A</t>
  </si>
  <si>
    <t>A.</t>
  </si>
  <si>
    <t>KONTROLNA ISPITIVANJA</t>
  </si>
  <si>
    <t>B.</t>
  </si>
  <si>
    <t xml:space="preserve">STRUČNI NADZOR </t>
  </si>
  <si>
    <t>UKUPNO:</t>
  </si>
  <si>
    <t>U                                 ,                               godine</t>
  </si>
  <si>
    <t>Ponuditelj:</t>
  </si>
  <si>
    <t xml:space="preserve">        ( pečat i potpis ovlaštene osobe )</t>
  </si>
  <si>
    <t>VEZNI SLOJ ,  AC 11 bin PmB 45/80-65, debljine 3,5 cm</t>
  </si>
  <si>
    <t>NOSIVI SLOJ ,  AC 32 base PmB 45/80-65, debljine 10 cm</t>
  </si>
  <si>
    <t>VEZNI SLOJ ,  AC 16 bin PmB 45/80-65, debljine 3,5-6,0 cm</t>
  </si>
  <si>
    <t>NOSIVI SLOJ OD DROBLJENOG KAMENOG MATERIJALA D=20 cm - 40 cm</t>
  </si>
  <si>
    <t>NAPOMENA: Za stavke u kojima se navodi norma po kojoj je potrebno provesti ispitivanje, Ponuditelj može ponuditi i istovrsno ispitivanje prema drugoj, jednakovrijednoj normi, za što je potrebno dostaviti usporednu analizu metoda ispitivanja s obzirom na definiciju i područje primjene, zahtjeve norme po pitanju opreme potrebne za ispitivanje, postupak mjerenja, te izračun i izražavanje rezultata ispitivanja.</t>
  </si>
  <si>
    <r>
      <t xml:space="preserve">Usluga se obračunava po principu </t>
    </r>
    <r>
      <rPr>
        <b/>
        <sz val="9"/>
        <rFont val="Arial"/>
        <family val="2"/>
        <charset val="238"/>
      </rPr>
      <t>nadzor/ dan</t>
    </r>
    <r>
      <rPr>
        <sz val="9"/>
        <rFont val="Arial"/>
        <family val="2"/>
        <charset val="238"/>
      </rPr>
      <t>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</si>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</sst>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6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i/>
      <sz val="9"/>
      <name val="Arial"/>
      <family val="2"/>
      <charset val="238"/>
    </font>
    <font>
      <sz val="6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" fontId="3" fillId="0" borderId="18" xfId="0" applyNumberFormat="1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/>
    </xf>
    <xf numFmtId="43" fontId="3" fillId="0" borderId="0" xfId="0" applyNumberFormat="1" applyFont="1" applyAlignment="1">
      <alignment vertical="center"/>
    </xf>
    <xf numFmtId="0" fontId="3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4" fontId="3" fillId="0" borderId="17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12" xfId="0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3" fontId="3" fillId="0" borderId="22" xfId="0" applyNumberFormat="1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4" xfId="0" applyFont="1" applyBorder="1" applyAlignment="1">
      <alignment horizontal="justify" vertical="center"/>
    </xf>
    <xf numFmtId="0" fontId="9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23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3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3" fontId="3" fillId="0" borderId="22" xfId="0" applyNumberFormat="1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Fill="1" applyBorder="1" applyAlignment="1">
      <alignment horizontal="justify" vertical="center" wrapText="1"/>
    </xf>
    <xf numFmtId="0" fontId="3" fillId="0" borderId="17" xfId="0" applyFont="1" applyFill="1" applyBorder="1" applyAlignment="1">
      <alignment horizontal="justify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3" fillId="0" borderId="23" xfId="0" applyNumberFormat="1" applyFont="1" applyBorder="1" applyAlignment="1">
      <alignment horizontal="left" vertical="center"/>
    </xf>
    <xf numFmtId="4" fontId="3" fillId="0" borderId="17" xfId="0" applyNumberFormat="1" applyFont="1" applyBorder="1" applyAlignment="1">
      <alignment vertical="center"/>
    </xf>
    <xf numFmtId="4" fontId="3" fillId="0" borderId="17" xfId="1" applyNumberFormat="1" applyFont="1" applyBorder="1" applyAlignment="1">
      <alignment vertical="center"/>
    </xf>
    <xf numFmtId="4" fontId="3" fillId="0" borderId="0" xfId="1" applyNumberFormat="1" applyFont="1" applyBorder="1" applyAlignment="1">
      <alignment vertical="center"/>
    </xf>
    <xf numFmtId="4" fontId="0" fillId="0" borderId="0" xfId="0" applyNumberFormat="1"/>
    <xf numFmtId="4" fontId="3" fillId="0" borderId="0" xfId="0" applyNumberFormat="1" applyFont="1" applyAlignment="1">
      <alignment horizontal="right" vertical="center"/>
    </xf>
    <xf numFmtId="4" fontId="3" fillId="0" borderId="0" xfId="1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center" vertical="center"/>
    </xf>
    <xf numFmtId="4" fontId="3" fillId="0" borderId="17" xfId="0" applyNumberFormat="1" applyFont="1" applyFill="1" applyBorder="1" applyAlignment="1">
      <alignment horizontal="right" vertical="center"/>
    </xf>
    <xf numFmtId="4" fontId="3" fillId="0" borderId="17" xfId="1" applyNumberFormat="1" applyFont="1" applyFill="1" applyBorder="1" applyAlignment="1">
      <alignment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Alignment="1">
      <alignment horizontal="center" vertical="center"/>
    </xf>
    <xf numFmtId="4" fontId="3" fillId="0" borderId="12" xfId="0" applyNumberFormat="1" applyFont="1" applyFill="1" applyBorder="1" applyAlignment="1">
      <alignment horizontal="right" vertical="center"/>
    </xf>
    <xf numFmtId="4" fontId="3" fillId="0" borderId="32" xfId="1" applyNumberFormat="1" applyFont="1" applyFill="1" applyBorder="1" applyAlignment="1">
      <alignment vertical="center"/>
    </xf>
    <xf numFmtId="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Fill="1" applyAlignment="1">
      <alignment vertical="center"/>
    </xf>
    <xf numFmtId="4" fontId="4" fillId="0" borderId="33" xfId="1" applyNumberFormat="1" applyFont="1" applyFill="1" applyBorder="1" applyAlignment="1">
      <alignment horizontal="center" vertical="center"/>
    </xf>
    <xf numFmtId="4" fontId="4" fillId="0" borderId="34" xfId="1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vertical="center"/>
    </xf>
    <xf numFmtId="4" fontId="3" fillId="2" borderId="0" xfId="0" applyNumberFormat="1" applyFont="1" applyFill="1" applyAlignment="1">
      <alignment vertical="center"/>
    </xf>
    <xf numFmtId="4" fontId="4" fillId="0" borderId="33" xfId="1" applyNumberFormat="1" applyFont="1" applyBorder="1" applyAlignment="1">
      <alignment vertical="center"/>
    </xf>
    <xf numFmtId="4" fontId="4" fillId="0" borderId="33" xfId="1" applyNumberFormat="1" applyFont="1" applyBorder="1" applyAlignment="1">
      <alignment horizontal="center" vertical="center"/>
    </xf>
    <xf numFmtId="4" fontId="4" fillId="0" borderId="34" xfId="1" applyNumberFormat="1" applyFont="1" applyBorder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vertical="center"/>
    </xf>
    <xf numFmtId="4" fontId="13" fillId="0" borderId="0" xfId="0" applyNumberFormat="1" applyFont="1" applyAlignment="1">
      <alignment vertical="center"/>
    </xf>
    <xf numFmtId="4" fontId="13" fillId="0" borderId="23" xfId="0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6"/>
  <sheetViews>
    <sheetView tabSelected="1" view="pageBreakPreview" topLeftCell="A173" zoomScaleNormal="80" zoomScaleSheetLayoutView="100" zoomScalePageLayoutView="80" workbookViewId="0">
      <selection activeCell="H185" sqref="H185:I185"/>
    </sheetView>
  </sheetViews>
  <sheetFormatPr defaultColWidth="9.140625" defaultRowHeight="12" x14ac:dyDescent="0.25"/>
  <cols>
    <col min="1" max="1" width="7.85546875" style="1" customWidth="1"/>
    <col min="2" max="2" width="15.42578125" style="1" customWidth="1"/>
    <col min="3" max="3" width="18" style="1" customWidth="1"/>
    <col min="4" max="4" width="8.42578125" style="1" customWidth="1"/>
    <col min="5" max="5" width="11" style="1" customWidth="1"/>
    <col min="6" max="6" width="7.42578125" style="1" customWidth="1"/>
    <col min="7" max="7" width="9" style="128" customWidth="1"/>
    <col min="8" max="8" width="9.42578125" style="128" customWidth="1"/>
    <col min="9" max="9" width="15.140625" style="128" customWidth="1"/>
    <col min="10" max="10" width="9.140625" style="1"/>
    <col min="11" max="11" width="12" style="1" bestFit="1" customWidth="1"/>
    <col min="12" max="12" width="0" style="1" hidden="1" customWidth="1"/>
    <col min="13" max="13" width="12" style="1" bestFit="1" customWidth="1"/>
    <col min="14" max="16384" width="9.140625" style="1"/>
  </cols>
  <sheetData>
    <row r="1" spans="1:10" ht="20.25" customHeight="1" x14ac:dyDescent="0.25">
      <c r="A1" s="120" t="s">
        <v>0</v>
      </c>
      <c r="B1" s="120"/>
      <c r="C1" s="120"/>
      <c r="D1" s="120"/>
      <c r="E1" s="120"/>
      <c r="F1" s="120"/>
      <c r="G1" s="120"/>
      <c r="H1" s="120"/>
      <c r="I1" s="120"/>
    </row>
    <row r="2" spans="1:10" ht="57.75" customHeight="1" thickBot="1" x14ac:dyDescent="0.3">
      <c r="A2" s="121" t="s">
        <v>1</v>
      </c>
      <c r="B2" s="121"/>
      <c r="C2" s="121"/>
      <c r="D2" s="121"/>
      <c r="E2" s="121"/>
      <c r="F2" s="121"/>
      <c r="G2" s="121"/>
      <c r="H2" s="121"/>
      <c r="I2" s="121"/>
    </row>
    <row r="3" spans="1:10" ht="24.75" thickBot="1" x14ac:dyDescent="0.3">
      <c r="A3" s="2" t="s">
        <v>2</v>
      </c>
      <c r="B3" s="122" t="s">
        <v>3</v>
      </c>
      <c r="C3" s="122"/>
      <c r="D3" s="122"/>
      <c r="E3" s="122"/>
      <c r="F3" s="3" t="s">
        <v>4</v>
      </c>
      <c r="G3" s="125" t="s">
        <v>5</v>
      </c>
      <c r="H3" s="125" t="s">
        <v>6</v>
      </c>
      <c r="I3" s="126" t="s">
        <v>7</v>
      </c>
    </row>
    <row r="4" spans="1:10" x14ac:dyDescent="0.25">
      <c r="A4" s="4"/>
      <c r="B4" s="5"/>
      <c r="C4" s="5"/>
      <c r="D4" s="5"/>
      <c r="E4" s="5"/>
      <c r="F4" s="4"/>
      <c r="G4" s="127"/>
      <c r="H4" s="127"/>
      <c r="I4" s="127"/>
    </row>
    <row r="5" spans="1:10" ht="24" customHeight="1" x14ac:dyDescent="0.25">
      <c r="A5" s="6" t="s">
        <v>8</v>
      </c>
      <c r="B5" s="6"/>
      <c r="C5" s="6"/>
    </row>
    <row r="6" spans="1:10" ht="3.75" customHeight="1" x14ac:dyDescent="0.25">
      <c r="A6" s="123" t="s">
        <v>9</v>
      </c>
      <c r="B6" s="123"/>
      <c r="C6" s="123"/>
      <c r="D6" s="123"/>
      <c r="E6" s="123"/>
      <c r="F6" s="123"/>
      <c r="G6" s="123"/>
      <c r="H6" s="123"/>
      <c r="I6" s="123"/>
    </row>
    <row r="7" spans="1:10" ht="3.75" customHeight="1" x14ac:dyDescent="0.25">
      <c r="A7" s="123"/>
      <c r="B7" s="123"/>
      <c r="C7" s="123"/>
      <c r="D7" s="123"/>
      <c r="E7" s="123"/>
      <c r="F7" s="123"/>
      <c r="G7" s="123"/>
      <c r="H7" s="123"/>
      <c r="I7" s="123"/>
    </row>
    <row r="8" spans="1:10" ht="36" customHeight="1" x14ac:dyDescent="0.25">
      <c r="A8" s="123"/>
      <c r="B8" s="123"/>
      <c r="C8" s="123"/>
      <c r="D8" s="123"/>
      <c r="E8" s="123"/>
      <c r="F8" s="123"/>
      <c r="G8" s="123"/>
      <c r="H8" s="123"/>
      <c r="I8" s="123"/>
    </row>
    <row r="9" spans="1:10" ht="24" customHeight="1" x14ac:dyDescent="0.25">
      <c r="A9" s="99" t="s">
        <v>10</v>
      </c>
      <c r="B9" s="99"/>
      <c r="C9" s="99"/>
    </row>
    <row r="10" spans="1:10" ht="3.75" customHeight="1" x14ac:dyDescent="0.25">
      <c r="A10" s="124" t="s">
        <v>11</v>
      </c>
      <c r="B10" s="124"/>
      <c r="C10" s="124"/>
      <c r="D10" s="124"/>
      <c r="E10" s="124"/>
      <c r="F10" s="124"/>
      <c r="G10" s="124"/>
      <c r="H10" s="124"/>
      <c r="I10" s="124"/>
    </row>
    <row r="11" spans="1:10" x14ac:dyDescent="0.25">
      <c r="A11" s="124"/>
      <c r="B11" s="124"/>
      <c r="C11" s="124"/>
      <c r="D11" s="124"/>
      <c r="E11" s="124"/>
      <c r="F11" s="124"/>
      <c r="G11" s="124"/>
      <c r="H11" s="124"/>
      <c r="I11" s="124"/>
    </row>
    <row r="12" spans="1:10" ht="3.75" customHeight="1" x14ac:dyDescent="0.25">
      <c r="A12" s="8"/>
      <c r="F12" s="5"/>
      <c r="G12" s="129"/>
      <c r="J12" s="9"/>
    </row>
    <row r="13" spans="1:10" ht="3.75" customHeight="1" thickBot="1" x14ac:dyDescent="0.3">
      <c r="A13" s="8"/>
    </row>
    <row r="14" spans="1:10" ht="15.75" customHeight="1" thickBot="1" x14ac:dyDescent="0.3">
      <c r="A14" s="63" t="s">
        <v>12</v>
      </c>
      <c r="B14" s="65" t="s">
        <v>13</v>
      </c>
      <c r="C14" s="66"/>
      <c r="D14" s="66"/>
      <c r="E14" s="66"/>
      <c r="F14" s="66"/>
      <c r="G14" s="66"/>
      <c r="H14" s="66"/>
      <c r="I14" s="67"/>
    </row>
    <row r="15" spans="1:10" x14ac:dyDescent="0.25">
      <c r="A15" s="112"/>
      <c r="B15" s="113" t="s">
        <v>14</v>
      </c>
      <c r="C15" s="114"/>
      <c r="D15" s="10">
        <v>29106</v>
      </c>
      <c r="E15" s="11" t="s">
        <v>15</v>
      </c>
      <c r="G15" s="130"/>
      <c r="H15" s="130"/>
      <c r="I15" s="130"/>
    </row>
    <row r="16" spans="1:10" ht="12.75" thickBot="1" x14ac:dyDescent="0.3">
      <c r="A16" s="64"/>
      <c r="B16" s="12" t="s">
        <v>16</v>
      </c>
      <c r="C16" s="13"/>
      <c r="D16" s="14">
        <v>2760</v>
      </c>
      <c r="E16" s="12" t="s">
        <v>17</v>
      </c>
      <c r="G16" s="131"/>
      <c r="H16" s="131"/>
      <c r="I16" s="131"/>
    </row>
    <row r="17" spans="1:13" ht="12.75" thickBot="1" x14ac:dyDescent="0.3">
      <c r="A17" s="9"/>
      <c r="B17" s="117"/>
      <c r="C17" s="117"/>
      <c r="D17" s="81"/>
      <c r="E17" s="81"/>
      <c r="G17" s="131"/>
      <c r="H17" s="131"/>
      <c r="I17" s="131"/>
    </row>
    <row r="18" spans="1:13" x14ac:dyDescent="0.25">
      <c r="A18" s="70" t="s">
        <v>18</v>
      </c>
      <c r="B18" s="77" t="s">
        <v>19</v>
      </c>
      <c r="C18" s="78"/>
      <c r="D18" s="82"/>
      <c r="E18" s="83"/>
      <c r="F18" s="17"/>
      <c r="G18" s="132"/>
      <c r="H18" s="132"/>
      <c r="I18" s="132"/>
    </row>
    <row r="19" spans="1:13" ht="12" customHeight="1" x14ac:dyDescent="0.25">
      <c r="A19" s="71"/>
      <c r="B19" s="106" t="s">
        <v>20</v>
      </c>
      <c r="C19" s="73"/>
      <c r="D19" s="13" t="s">
        <v>21</v>
      </c>
      <c r="E19" s="13"/>
      <c r="F19" s="18" t="s">
        <v>22</v>
      </c>
      <c r="G19" s="55">
        <v>1</v>
      </c>
      <c r="H19" s="133"/>
      <c r="I19" s="134">
        <f>H19*G19</f>
        <v>0</v>
      </c>
    </row>
    <row r="20" spans="1:13" ht="12.75" thickBot="1" x14ac:dyDescent="0.3">
      <c r="A20" s="72"/>
      <c r="B20" s="16" t="s">
        <v>23</v>
      </c>
      <c r="C20" s="20"/>
      <c r="D20" s="13" t="s">
        <v>24</v>
      </c>
      <c r="E20" s="13"/>
      <c r="F20" s="18" t="s">
        <v>22</v>
      </c>
      <c r="G20" s="55">
        <v>1</v>
      </c>
      <c r="H20" s="133"/>
      <c r="I20" s="134">
        <f>H20*G20</f>
        <v>0</v>
      </c>
    </row>
    <row r="21" spans="1:13" ht="10.5" customHeight="1" thickBot="1" x14ac:dyDescent="0.3">
      <c r="A21" s="21"/>
      <c r="B21" s="117"/>
      <c r="C21" s="117"/>
      <c r="D21" s="81"/>
      <c r="E21" s="81"/>
    </row>
    <row r="22" spans="1:13" x14ac:dyDescent="0.25">
      <c r="A22" s="70" t="s">
        <v>25</v>
      </c>
      <c r="B22" s="77" t="s">
        <v>26</v>
      </c>
      <c r="C22" s="78"/>
      <c r="D22" s="82"/>
      <c r="E22" s="83"/>
    </row>
    <row r="23" spans="1:13" ht="27.75" customHeight="1" x14ac:dyDescent="0.25">
      <c r="A23" s="71"/>
      <c r="B23" s="106" t="s">
        <v>27</v>
      </c>
      <c r="C23" s="73"/>
      <c r="D23" s="13" t="s">
        <v>28</v>
      </c>
      <c r="E23" s="13"/>
      <c r="F23" s="18" t="s">
        <v>29</v>
      </c>
      <c r="G23" s="55">
        <v>1</v>
      </c>
      <c r="H23" s="133"/>
      <c r="I23" s="134">
        <f t="shared" ref="I23:I27" si="0">H23*G23</f>
        <v>0</v>
      </c>
    </row>
    <row r="24" spans="1:13" x14ac:dyDescent="0.25">
      <c r="A24" s="71"/>
      <c r="B24" s="12" t="s">
        <v>23</v>
      </c>
      <c r="C24" s="13"/>
      <c r="D24" s="13" t="s">
        <v>24</v>
      </c>
      <c r="E24" s="13"/>
      <c r="F24" s="18" t="s">
        <v>22</v>
      </c>
      <c r="G24" s="55">
        <v>1</v>
      </c>
      <c r="H24" s="133"/>
      <c r="I24" s="134">
        <f t="shared" si="0"/>
        <v>0</v>
      </c>
    </row>
    <row r="25" spans="1:13" ht="15" customHeight="1" x14ac:dyDescent="0.25">
      <c r="A25" s="71"/>
      <c r="B25" s="12" t="s">
        <v>30</v>
      </c>
      <c r="C25" s="13"/>
      <c r="D25" s="13" t="s">
        <v>31</v>
      </c>
      <c r="E25" s="13"/>
      <c r="F25" s="18" t="s">
        <v>22</v>
      </c>
      <c r="G25" s="55">
        <v>1</v>
      </c>
      <c r="H25" s="133"/>
      <c r="I25" s="134">
        <f t="shared" si="0"/>
        <v>0</v>
      </c>
      <c r="M25" s="22"/>
    </row>
    <row r="26" spans="1:13" ht="12.75" customHeight="1" x14ac:dyDescent="0.25">
      <c r="A26" s="71"/>
      <c r="B26" s="77" t="s">
        <v>32</v>
      </c>
      <c r="C26" s="78"/>
      <c r="D26" s="13" t="s">
        <v>33</v>
      </c>
      <c r="E26" s="13"/>
      <c r="F26" s="18" t="s">
        <v>22</v>
      </c>
      <c r="G26" s="55">
        <v>1</v>
      </c>
      <c r="H26" s="133"/>
      <c r="I26" s="134">
        <f t="shared" si="0"/>
        <v>0</v>
      </c>
    </row>
    <row r="27" spans="1:13" ht="12.75" customHeight="1" thickBot="1" x14ac:dyDescent="0.3">
      <c r="A27" s="72"/>
      <c r="B27" s="12" t="s">
        <v>34</v>
      </c>
      <c r="C27" s="13"/>
      <c r="D27" s="13" t="s">
        <v>35</v>
      </c>
      <c r="E27" s="13"/>
      <c r="F27" s="18" t="s">
        <v>22</v>
      </c>
      <c r="G27" s="55">
        <v>1</v>
      </c>
      <c r="H27" s="133"/>
      <c r="I27" s="134">
        <f t="shared" si="0"/>
        <v>0</v>
      </c>
    </row>
    <row r="28" spans="1:13" ht="10.5" customHeight="1" thickBot="1" x14ac:dyDescent="0.3">
      <c r="A28" s="21"/>
      <c r="B28" s="117"/>
      <c r="C28" s="117"/>
      <c r="D28" s="81"/>
      <c r="E28" s="81"/>
      <c r="F28" s="5"/>
      <c r="G28" s="129"/>
    </row>
    <row r="29" spans="1:13" x14ac:dyDescent="0.25">
      <c r="A29" s="70" t="s">
        <v>36</v>
      </c>
      <c r="B29" s="12" t="s">
        <v>37</v>
      </c>
      <c r="C29" s="13"/>
      <c r="D29" s="82"/>
      <c r="E29" s="83"/>
    </row>
    <row r="30" spans="1:13" x14ac:dyDescent="0.25">
      <c r="A30" s="71"/>
      <c r="B30" s="77" t="s">
        <v>38</v>
      </c>
      <c r="C30" s="78"/>
      <c r="D30" s="13" t="s">
        <v>39</v>
      </c>
      <c r="E30" s="13"/>
      <c r="F30" s="18" t="s">
        <v>22</v>
      </c>
      <c r="G30" s="55">
        <v>1</v>
      </c>
      <c r="H30" s="133"/>
      <c r="I30" s="134">
        <f t="shared" ref="I30:I36" si="1">H30*G30</f>
        <v>0</v>
      </c>
    </row>
    <row r="31" spans="1:13" x14ac:dyDescent="0.25">
      <c r="A31" s="71"/>
      <c r="B31" s="77" t="s">
        <v>40</v>
      </c>
      <c r="C31" s="78"/>
      <c r="D31" s="13" t="s">
        <v>41</v>
      </c>
      <c r="E31" s="13"/>
      <c r="F31" s="18" t="s">
        <v>22</v>
      </c>
      <c r="G31" s="55">
        <v>1</v>
      </c>
      <c r="H31" s="133"/>
      <c r="I31" s="134">
        <f t="shared" si="1"/>
        <v>0</v>
      </c>
    </row>
    <row r="32" spans="1:13" x14ac:dyDescent="0.25">
      <c r="A32" s="71"/>
      <c r="B32" s="12" t="s">
        <v>42</v>
      </c>
      <c r="C32" s="13"/>
      <c r="D32" s="13" t="s">
        <v>43</v>
      </c>
      <c r="E32" s="13"/>
      <c r="F32" s="18" t="s">
        <v>22</v>
      </c>
      <c r="G32" s="55">
        <v>1</v>
      </c>
      <c r="H32" s="133"/>
      <c r="I32" s="134">
        <f t="shared" si="1"/>
        <v>0</v>
      </c>
    </row>
    <row r="33" spans="1:10" x14ac:dyDescent="0.25">
      <c r="A33" s="71"/>
      <c r="B33" s="77" t="s">
        <v>44</v>
      </c>
      <c r="C33" s="78"/>
      <c r="D33" s="13" t="s">
        <v>45</v>
      </c>
      <c r="E33" s="13"/>
      <c r="F33" s="18" t="s">
        <v>22</v>
      </c>
      <c r="G33" s="55">
        <v>1</v>
      </c>
      <c r="H33" s="133"/>
      <c r="I33" s="134">
        <f t="shared" si="1"/>
        <v>0</v>
      </c>
    </row>
    <row r="34" spans="1:10" ht="16.5" customHeight="1" x14ac:dyDescent="0.25">
      <c r="A34" s="71"/>
      <c r="B34" s="115" t="s">
        <v>46</v>
      </c>
      <c r="C34" s="23" t="s">
        <v>47</v>
      </c>
      <c r="D34" s="13" t="s">
        <v>39</v>
      </c>
      <c r="E34" s="13"/>
      <c r="F34" s="18" t="s">
        <v>22</v>
      </c>
      <c r="G34" s="55">
        <v>1</v>
      </c>
      <c r="H34" s="133"/>
      <c r="I34" s="134">
        <f t="shared" si="1"/>
        <v>0</v>
      </c>
    </row>
    <row r="35" spans="1:10" ht="15" customHeight="1" x14ac:dyDescent="0.25">
      <c r="A35" s="71"/>
      <c r="B35" s="116"/>
      <c r="C35" s="24" t="s">
        <v>48</v>
      </c>
      <c r="D35" s="13" t="s">
        <v>41</v>
      </c>
      <c r="E35" s="13"/>
      <c r="F35" s="18" t="s">
        <v>22</v>
      </c>
      <c r="G35" s="55">
        <v>1</v>
      </c>
      <c r="H35" s="133"/>
      <c r="I35" s="134">
        <f t="shared" si="1"/>
        <v>0</v>
      </c>
    </row>
    <row r="36" spans="1:10" ht="15" customHeight="1" thickBot="1" x14ac:dyDescent="0.3">
      <c r="A36" s="72"/>
      <c r="B36" s="119"/>
      <c r="C36" s="13" t="s">
        <v>44</v>
      </c>
      <c r="D36" s="13" t="s">
        <v>45</v>
      </c>
      <c r="E36" s="13"/>
      <c r="F36" s="18" t="s">
        <v>22</v>
      </c>
      <c r="G36" s="55">
        <v>1</v>
      </c>
      <c r="H36" s="133"/>
      <c r="I36" s="134">
        <f t="shared" si="1"/>
        <v>0</v>
      </c>
    </row>
    <row r="37" spans="1:10" ht="10.5" customHeight="1" thickBot="1" x14ac:dyDescent="0.3">
      <c r="A37" s="21"/>
      <c r="B37" s="80"/>
      <c r="C37" s="80"/>
      <c r="D37" s="81"/>
      <c r="E37" s="81"/>
      <c r="F37" s="5"/>
      <c r="G37" s="129"/>
    </row>
    <row r="38" spans="1:10" ht="10.5" customHeight="1" x14ac:dyDescent="0.25">
      <c r="A38" s="70" t="s">
        <v>49</v>
      </c>
      <c r="B38" s="12" t="s">
        <v>50</v>
      </c>
      <c r="C38" s="13"/>
      <c r="D38" s="82"/>
      <c r="E38" s="83"/>
    </row>
    <row r="39" spans="1:10" ht="10.5" customHeight="1" x14ac:dyDescent="0.25">
      <c r="A39" s="71"/>
      <c r="B39" s="77" t="s">
        <v>51</v>
      </c>
      <c r="C39" s="78"/>
      <c r="D39" s="13" t="s">
        <v>52</v>
      </c>
      <c r="E39" s="13"/>
      <c r="F39" s="18" t="s">
        <v>22</v>
      </c>
      <c r="G39" s="55">
        <v>1</v>
      </c>
      <c r="H39" s="133"/>
      <c r="I39" s="134">
        <f t="shared" ref="I39:I45" si="2">H39*G39</f>
        <v>0</v>
      </c>
    </row>
    <row r="40" spans="1:10" ht="10.5" customHeight="1" x14ac:dyDescent="0.25">
      <c r="A40" s="71"/>
      <c r="B40" s="77" t="s">
        <v>53</v>
      </c>
      <c r="C40" s="78"/>
      <c r="D40" s="13" t="s">
        <v>54</v>
      </c>
      <c r="E40" s="13"/>
      <c r="F40" s="18" t="s">
        <v>22</v>
      </c>
      <c r="G40" s="55">
        <v>1</v>
      </c>
      <c r="H40" s="133"/>
      <c r="I40" s="134">
        <f t="shared" si="2"/>
        <v>0</v>
      </c>
    </row>
    <row r="41" spans="1:10" ht="10.5" customHeight="1" x14ac:dyDescent="0.25">
      <c r="A41" s="71"/>
      <c r="B41" s="77" t="s">
        <v>55</v>
      </c>
      <c r="C41" s="78"/>
      <c r="D41" s="13" t="s">
        <v>56</v>
      </c>
      <c r="E41" s="13"/>
      <c r="F41" s="18" t="s">
        <v>22</v>
      </c>
      <c r="G41" s="55">
        <v>1</v>
      </c>
      <c r="H41" s="133"/>
      <c r="I41" s="134">
        <f t="shared" si="2"/>
        <v>0</v>
      </c>
    </row>
    <row r="42" spans="1:10" ht="10.5" customHeight="1" x14ac:dyDescent="0.25">
      <c r="A42" s="71"/>
      <c r="B42" s="115" t="s">
        <v>57</v>
      </c>
      <c r="C42" s="13" t="s">
        <v>38</v>
      </c>
      <c r="D42" s="13" t="s">
        <v>39</v>
      </c>
      <c r="E42" s="13"/>
      <c r="F42" s="18" t="s">
        <v>22</v>
      </c>
      <c r="G42" s="55">
        <v>1</v>
      </c>
      <c r="H42" s="133"/>
      <c r="I42" s="134">
        <f t="shared" si="2"/>
        <v>0</v>
      </c>
    </row>
    <row r="43" spans="1:10" ht="10.5" customHeight="1" x14ac:dyDescent="0.25">
      <c r="A43" s="71"/>
      <c r="B43" s="116"/>
      <c r="C43" s="23" t="s">
        <v>40</v>
      </c>
      <c r="D43" s="13" t="s">
        <v>41</v>
      </c>
      <c r="E43" s="13"/>
      <c r="F43" s="18" t="s">
        <v>22</v>
      </c>
      <c r="G43" s="55">
        <v>1</v>
      </c>
      <c r="H43" s="133"/>
      <c r="I43" s="134">
        <f t="shared" si="2"/>
        <v>0</v>
      </c>
    </row>
    <row r="44" spans="1:10" ht="10.5" customHeight="1" x14ac:dyDescent="0.25">
      <c r="A44" s="71"/>
      <c r="B44" s="116"/>
      <c r="C44" s="13" t="s">
        <v>44</v>
      </c>
      <c r="D44" s="13" t="s">
        <v>45</v>
      </c>
      <c r="E44" s="13"/>
      <c r="F44" s="18" t="s">
        <v>22</v>
      </c>
      <c r="G44" s="55">
        <v>1</v>
      </c>
      <c r="H44" s="133"/>
      <c r="I44" s="134">
        <f t="shared" si="2"/>
        <v>0</v>
      </c>
    </row>
    <row r="45" spans="1:10" ht="16.5" customHeight="1" thickBot="1" x14ac:dyDescent="0.3">
      <c r="A45" s="72"/>
      <c r="B45" s="119"/>
      <c r="C45" s="13" t="s">
        <v>58</v>
      </c>
      <c r="D45" s="13" t="s">
        <v>59</v>
      </c>
      <c r="E45" s="13"/>
      <c r="F45" s="18" t="s">
        <v>22</v>
      </c>
      <c r="G45" s="55">
        <v>1</v>
      </c>
      <c r="H45" s="133"/>
      <c r="I45" s="134">
        <f t="shared" si="2"/>
        <v>0</v>
      </c>
    </row>
    <row r="46" spans="1:10" ht="10.5" customHeight="1" thickBot="1" x14ac:dyDescent="0.3">
      <c r="A46" s="21"/>
      <c r="B46" s="15"/>
      <c r="C46" s="15"/>
      <c r="D46" s="5"/>
      <c r="E46" s="5"/>
      <c r="F46" s="5"/>
      <c r="G46" s="129"/>
    </row>
    <row r="47" spans="1:10" x14ac:dyDescent="0.25">
      <c r="A47" s="70" t="s">
        <v>60</v>
      </c>
      <c r="B47" s="12" t="s">
        <v>61</v>
      </c>
      <c r="C47" s="13"/>
      <c r="D47" s="82"/>
      <c r="E47" s="83"/>
    </row>
    <row r="48" spans="1:10" ht="12" customHeight="1" x14ac:dyDescent="0.25">
      <c r="A48" s="71"/>
      <c r="B48" s="115" t="s">
        <v>62</v>
      </c>
      <c r="C48" s="13" t="s">
        <v>38</v>
      </c>
      <c r="D48" s="79" t="s">
        <v>39</v>
      </c>
      <c r="E48" s="78"/>
      <c r="F48" s="18" t="s">
        <v>22</v>
      </c>
      <c r="G48" s="55">
        <v>3</v>
      </c>
      <c r="H48" s="133"/>
      <c r="I48" s="134">
        <f t="shared" ref="I48:I57" si="3">H48*G48</f>
        <v>0</v>
      </c>
      <c r="J48" s="9"/>
    </row>
    <row r="49" spans="1:10" x14ac:dyDescent="0.25">
      <c r="A49" s="71"/>
      <c r="B49" s="116"/>
      <c r="C49" s="13" t="s">
        <v>40</v>
      </c>
      <c r="D49" s="79" t="s">
        <v>41</v>
      </c>
      <c r="E49" s="78"/>
      <c r="F49" s="18" t="s">
        <v>22</v>
      </c>
      <c r="G49" s="55">
        <v>3</v>
      </c>
      <c r="H49" s="133"/>
      <c r="I49" s="134">
        <f t="shared" si="3"/>
        <v>0</v>
      </c>
      <c r="J49" s="9"/>
    </row>
    <row r="50" spans="1:10" x14ac:dyDescent="0.25">
      <c r="A50" s="71"/>
      <c r="B50" s="119"/>
      <c r="C50" s="13" t="s">
        <v>44</v>
      </c>
      <c r="D50" s="79" t="s">
        <v>45</v>
      </c>
      <c r="E50" s="78"/>
      <c r="F50" s="18" t="s">
        <v>22</v>
      </c>
      <c r="G50" s="55">
        <v>3</v>
      </c>
      <c r="H50" s="133"/>
      <c r="I50" s="134">
        <f t="shared" si="3"/>
        <v>0</v>
      </c>
      <c r="J50" s="9"/>
    </row>
    <row r="51" spans="1:10" x14ac:dyDescent="0.25">
      <c r="A51" s="71"/>
      <c r="B51" s="12" t="s">
        <v>20</v>
      </c>
      <c r="C51" s="13"/>
      <c r="D51" s="79" t="s">
        <v>63</v>
      </c>
      <c r="E51" s="78"/>
      <c r="F51" s="18" t="s">
        <v>22</v>
      </c>
      <c r="G51" s="55">
        <v>3</v>
      </c>
      <c r="H51" s="133"/>
      <c r="I51" s="134">
        <f t="shared" si="3"/>
        <v>0</v>
      </c>
      <c r="J51" s="9"/>
    </row>
    <row r="52" spans="1:10" x14ac:dyDescent="0.25">
      <c r="A52" s="71"/>
      <c r="B52" s="77" t="s">
        <v>64</v>
      </c>
      <c r="C52" s="78"/>
      <c r="D52" s="79" t="s">
        <v>65</v>
      </c>
      <c r="E52" s="78"/>
      <c r="F52" s="18" t="s">
        <v>22</v>
      </c>
      <c r="G52" s="55">
        <v>3</v>
      </c>
      <c r="H52" s="133"/>
      <c r="I52" s="134">
        <f t="shared" si="3"/>
        <v>0</v>
      </c>
      <c r="J52" s="9"/>
    </row>
    <row r="53" spans="1:10" ht="15" customHeight="1" x14ac:dyDescent="0.25">
      <c r="A53" s="71"/>
      <c r="B53" s="77" t="s">
        <v>66</v>
      </c>
      <c r="C53" s="78"/>
      <c r="D53" s="79" t="s">
        <v>67</v>
      </c>
      <c r="E53" s="78"/>
      <c r="F53" s="18" t="s">
        <v>22</v>
      </c>
      <c r="G53" s="55">
        <v>3</v>
      </c>
      <c r="H53" s="133"/>
      <c r="I53" s="134">
        <f t="shared" si="3"/>
        <v>0</v>
      </c>
      <c r="J53" s="9"/>
    </row>
    <row r="54" spans="1:10" ht="15" customHeight="1" x14ac:dyDescent="0.25">
      <c r="A54" s="71"/>
      <c r="B54" s="12" t="s">
        <v>68</v>
      </c>
      <c r="C54" s="13"/>
      <c r="D54" s="79" t="s">
        <v>67</v>
      </c>
      <c r="E54" s="78"/>
      <c r="F54" s="18" t="s">
        <v>22</v>
      </c>
      <c r="G54" s="55">
        <v>3</v>
      </c>
      <c r="H54" s="133"/>
      <c r="I54" s="134">
        <f t="shared" si="3"/>
        <v>0</v>
      </c>
      <c r="J54" s="9"/>
    </row>
    <row r="55" spans="1:10" ht="15" customHeight="1" x14ac:dyDescent="0.25">
      <c r="A55" s="71"/>
      <c r="B55" s="12" t="s">
        <v>69</v>
      </c>
      <c r="C55" s="13"/>
      <c r="D55" s="79" t="s">
        <v>70</v>
      </c>
      <c r="E55" s="78"/>
      <c r="F55" s="18" t="s">
        <v>22</v>
      </c>
      <c r="G55" s="55">
        <v>3</v>
      </c>
      <c r="H55" s="133"/>
      <c r="I55" s="134">
        <f t="shared" si="3"/>
        <v>0</v>
      </c>
      <c r="J55" s="9"/>
    </row>
    <row r="56" spans="1:10" ht="15" customHeight="1" x14ac:dyDescent="0.25">
      <c r="A56" s="71"/>
      <c r="B56" s="77" t="s">
        <v>71</v>
      </c>
      <c r="C56" s="78"/>
      <c r="D56" s="79" t="s">
        <v>72</v>
      </c>
      <c r="E56" s="78"/>
      <c r="F56" s="18" t="s">
        <v>22</v>
      </c>
      <c r="G56" s="55">
        <v>3</v>
      </c>
      <c r="H56" s="133"/>
      <c r="I56" s="134">
        <f t="shared" si="3"/>
        <v>0</v>
      </c>
      <c r="J56" s="9"/>
    </row>
    <row r="57" spans="1:10" ht="12.75" thickBot="1" x14ac:dyDescent="0.3">
      <c r="A57" s="72"/>
      <c r="B57" s="77" t="s">
        <v>73</v>
      </c>
      <c r="C57" s="78"/>
      <c r="D57" s="13" t="s">
        <v>74</v>
      </c>
      <c r="E57" s="13"/>
      <c r="F57" s="18" t="s">
        <v>22</v>
      </c>
      <c r="G57" s="55">
        <v>3</v>
      </c>
      <c r="H57" s="133"/>
      <c r="I57" s="134">
        <f t="shared" si="3"/>
        <v>0</v>
      </c>
      <c r="J57" s="9"/>
    </row>
    <row r="58" spans="1:10" ht="10.5" customHeight="1" thickBot="1" x14ac:dyDescent="0.3">
      <c r="A58" s="21"/>
      <c r="B58" s="118"/>
      <c r="C58" s="118"/>
      <c r="D58" s="81"/>
      <c r="E58" s="81"/>
      <c r="F58" s="5"/>
      <c r="G58" s="129"/>
    </row>
    <row r="59" spans="1:10" x14ac:dyDescent="0.25">
      <c r="A59" s="70" t="s">
        <v>75</v>
      </c>
      <c r="B59" s="25" t="s">
        <v>76</v>
      </c>
      <c r="C59" s="13"/>
      <c r="D59" s="82"/>
      <c r="E59" s="83"/>
      <c r="F59" s="5"/>
      <c r="G59" s="129"/>
    </row>
    <row r="60" spans="1:10" x14ac:dyDescent="0.25">
      <c r="A60" s="71"/>
      <c r="B60" s="77" t="s">
        <v>77</v>
      </c>
      <c r="C60" s="78"/>
      <c r="D60" s="13" t="s">
        <v>78</v>
      </c>
      <c r="E60" s="13"/>
      <c r="F60" s="18" t="s">
        <v>22</v>
      </c>
      <c r="G60" s="55">
        <v>14</v>
      </c>
      <c r="H60" s="133"/>
      <c r="I60" s="134">
        <f t="shared" ref="I60:I67" si="4">H60*G60</f>
        <v>0</v>
      </c>
      <c r="J60" s="9"/>
    </row>
    <row r="61" spans="1:10" x14ac:dyDescent="0.25">
      <c r="A61" s="71"/>
      <c r="B61" s="77" t="s">
        <v>66</v>
      </c>
      <c r="C61" s="78"/>
      <c r="D61" s="13" t="s">
        <v>67</v>
      </c>
      <c r="E61" s="13"/>
      <c r="F61" s="18" t="s">
        <v>22</v>
      </c>
      <c r="G61" s="55">
        <v>14</v>
      </c>
      <c r="H61" s="133"/>
      <c r="I61" s="134">
        <f t="shared" si="4"/>
        <v>0</v>
      </c>
      <c r="J61" s="9"/>
    </row>
    <row r="62" spans="1:10" x14ac:dyDescent="0.25">
      <c r="A62" s="71"/>
      <c r="B62" s="77" t="s">
        <v>79</v>
      </c>
      <c r="C62" s="78"/>
      <c r="D62" s="13" t="s">
        <v>80</v>
      </c>
      <c r="E62" s="13"/>
      <c r="F62" s="18" t="s">
        <v>22</v>
      </c>
      <c r="G62" s="55">
        <v>14</v>
      </c>
      <c r="H62" s="133"/>
      <c r="I62" s="134">
        <f t="shared" si="4"/>
        <v>0</v>
      </c>
      <c r="J62" s="9"/>
    </row>
    <row r="63" spans="1:10" x14ac:dyDescent="0.25">
      <c r="A63" s="71"/>
      <c r="B63" s="77" t="s">
        <v>81</v>
      </c>
      <c r="C63" s="78"/>
      <c r="D63" s="13" t="s">
        <v>82</v>
      </c>
      <c r="E63" s="13"/>
      <c r="F63" s="18" t="s">
        <v>22</v>
      </c>
      <c r="G63" s="55">
        <v>3</v>
      </c>
      <c r="H63" s="133"/>
      <c r="I63" s="134">
        <f t="shared" si="4"/>
        <v>0</v>
      </c>
      <c r="J63" s="9"/>
    </row>
    <row r="64" spans="1:10" ht="27.2" customHeight="1" x14ac:dyDescent="0.25">
      <c r="A64" s="71"/>
      <c r="B64" s="77" t="s">
        <v>83</v>
      </c>
      <c r="C64" s="78"/>
      <c r="D64" s="107" t="s">
        <v>84</v>
      </c>
      <c r="E64" s="73"/>
      <c r="F64" s="18" t="s">
        <v>22</v>
      </c>
      <c r="G64" s="55">
        <v>3</v>
      </c>
      <c r="H64" s="133"/>
      <c r="I64" s="134">
        <f t="shared" si="4"/>
        <v>0</v>
      </c>
      <c r="J64" s="9"/>
    </row>
    <row r="65" spans="1:13" x14ac:dyDescent="0.25">
      <c r="A65" s="71"/>
      <c r="B65" s="77" t="s">
        <v>85</v>
      </c>
      <c r="C65" s="78"/>
      <c r="D65" s="13" t="s">
        <v>86</v>
      </c>
      <c r="E65" s="13"/>
      <c r="F65" s="18" t="s">
        <v>22</v>
      </c>
      <c r="G65" s="55">
        <v>3</v>
      </c>
      <c r="H65" s="133"/>
      <c r="I65" s="134">
        <f t="shared" si="4"/>
        <v>0</v>
      </c>
      <c r="J65" s="9"/>
    </row>
    <row r="66" spans="1:13" ht="30" customHeight="1" x14ac:dyDescent="0.25">
      <c r="A66" s="71"/>
      <c r="B66" s="106" t="s">
        <v>87</v>
      </c>
      <c r="C66" s="73"/>
      <c r="D66" s="26" t="s">
        <v>88</v>
      </c>
      <c r="E66" s="26"/>
      <c r="F66" s="18" t="s">
        <v>22</v>
      </c>
      <c r="G66" s="55">
        <v>1</v>
      </c>
      <c r="H66" s="133"/>
      <c r="I66" s="134">
        <f t="shared" si="4"/>
        <v>0</v>
      </c>
      <c r="J66" s="9"/>
    </row>
    <row r="67" spans="1:13" ht="35.25" customHeight="1" thickBot="1" x14ac:dyDescent="0.3">
      <c r="A67" s="72"/>
      <c r="B67" s="77" t="s">
        <v>89</v>
      </c>
      <c r="C67" s="78"/>
      <c r="D67" s="107" t="s">
        <v>90</v>
      </c>
      <c r="E67" s="73"/>
      <c r="F67" s="18" t="s">
        <v>91</v>
      </c>
      <c r="G67" s="55">
        <v>7200</v>
      </c>
      <c r="H67" s="27"/>
      <c r="I67" s="134">
        <f t="shared" si="4"/>
        <v>0</v>
      </c>
      <c r="J67" s="9"/>
    </row>
    <row r="68" spans="1:13" x14ac:dyDescent="0.25">
      <c r="A68" s="8"/>
      <c r="D68" s="7"/>
      <c r="E68" s="7"/>
      <c r="F68" s="5"/>
      <c r="G68" s="129"/>
    </row>
    <row r="69" spans="1:13" x14ac:dyDescent="0.25">
      <c r="A69" s="8"/>
      <c r="D69" s="7"/>
      <c r="E69" s="7"/>
      <c r="F69" s="5"/>
      <c r="G69" s="129"/>
    </row>
    <row r="70" spans="1:13" ht="12" customHeight="1" thickBot="1" x14ac:dyDescent="0.3">
      <c r="A70" s="8"/>
      <c r="D70" s="7"/>
      <c r="E70" s="7"/>
      <c r="F70" s="5"/>
      <c r="G70" s="129"/>
    </row>
    <row r="71" spans="1:13" ht="12.75" thickBot="1" x14ac:dyDescent="0.3">
      <c r="A71" s="63" t="s">
        <v>92</v>
      </c>
      <c r="B71" s="65" t="s">
        <v>136</v>
      </c>
      <c r="C71" s="66"/>
      <c r="D71" s="66"/>
      <c r="E71" s="66"/>
      <c r="F71" s="66"/>
      <c r="G71" s="66"/>
      <c r="H71" s="66"/>
      <c r="I71" s="67"/>
    </row>
    <row r="72" spans="1:13" ht="15.75" customHeight="1" x14ac:dyDescent="0.25">
      <c r="A72" s="112"/>
      <c r="B72" s="113" t="s">
        <v>14</v>
      </c>
      <c r="C72" s="114"/>
      <c r="D72" s="10">
        <v>29106</v>
      </c>
      <c r="E72" s="28" t="s">
        <v>15</v>
      </c>
      <c r="F72" s="5"/>
      <c r="G72" s="129"/>
    </row>
    <row r="73" spans="1:13" ht="12.75" thickBot="1" x14ac:dyDescent="0.3">
      <c r="A73" s="64"/>
      <c r="B73" s="29" t="s">
        <v>16</v>
      </c>
      <c r="C73" s="12"/>
      <c r="D73" s="14">
        <v>2760</v>
      </c>
      <c r="E73" s="12" t="s">
        <v>17</v>
      </c>
      <c r="F73" s="5"/>
      <c r="G73" s="129"/>
    </row>
    <row r="74" spans="1:13" ht="12.75" thickBot="1" x14ac:dyDescent="0.3">
      <c r="A74" s="8"/>
      <c r="D74" s="30"/>
      <c r="F74" s="5"/>
      <c r="G74" s="129"/>
    </row>
    <row r="75" spans="1:13" x14ac:dyDescent="0.25">
      <c r="A75" s="70" t="s">
        <v>93</v>
      </c>
      <c r="B75" s="77" t="s">
        <v>19</v>
      </c>
      <c r="C75" s="78"/>
      <c r="D75" s="82"/>
      <c r="E75" s="83"/>
      <c r="F75" s="17"/>
      <c r="G75" s="132"/>
      <c r="H75" s="132"/>
      <c r="I75" s="132"/>
    </row>
    <row r="76" spans="1:13" x14ac:dyDescent="0.25">
      <c r="A76" s="71"/>
      <c r="B76" s="106" t="s">
        <v>20</v>
      </c>
      <c r="C76" s="73"/>
      <c r="D76" s="13" t="s">
        <v>21</v>
      </c>
      <c r="E76" s="13"/>
      <c r="F76" s="18" t="s">
        <v>22</v>
      </c>
      <c r="G76" s="55">
        <v>1</v>
      </c>
      <c r="H76" s="133"/>
      <c r="I76" s="134">
        <f>H76*G76</f>
        <v>0</v>
      </c>
      <c r="M76" s="22"/>
    </row>
    <row r="77" spans="1:13" ht="12" customHeight="1" thickBot="1" x14ac:dyDescent="0.3">
      <c r="A77" s="72"/>
      <c r="B77" s="16" t="s">
        <v>23</v>
      </c>
      <c r="C77" s="20"/>
      <c r="D77" s="13" t="s">
        <v>24</v>
      </c>
      <c r="E77" s="13"/>
      <c r="F77" s="18" t="s">
        <v>22</v>
      </c>
      <c r="G77" s="55">
        <v>1</v>
      </c>
      <c r="H77" s="133"/>
      <c r="I77" s="134">
        <f>H77*G77</f>
        <v>0</v>
      </c>
    </row>
    <row r="78" spans="1:13" ht="12.75" thickBot="1" x14ac:dyDescent="0.3">
      <c r="A78" s="21"/>
      <c r="B78" s="117"/>
      <c r="C78" s="117"/>
      <c r="D78" s="81"/>
      <c r="E78" s="81"/>
      <c r="J78" s="31"/>
      <c r="K78" s="22"/>
    </row>
    <row r="79" spans="1:13" ht="10.5" customHeight="1" x14ac:dyDescent="0.25">
      <c r="A79" s="70" t="s">
        <v>94</v>
      </c>
      <c r="B79" s="77" t="s">
        <v>26</v>
      </c>
      <c r="C79" s="78"/>
      <c r="D79" s="82"/>
      <c r="E79" s="83"/>
      <c r="J79" s="32"/>
    </row>
    <row r="80" spans="1:13" x14ac:dyDescent="0.25">
      <c r="A80" s="71"/>
      <c r="B80" s="106" t="s">
        <v>27</v>
      </c>
      <c r="C80" s="73"/>
      <c r="D80" s="13" t="s">
        <v>28</v>
      </c>
      <c r="E80" s="13"/>
      <c r="F80" s="18" t="s">
        <v>29</v>
      </c>
      <c r="G80" s="55">
        <v>1</v>
      </c>
      <c r="H80" s="133"/>
      <c r="I80" s="134">
        <f t="shared" ref="I80:I84" si="5">H80*G80</f>
        <v>0</v>
      </c>
    </row>
    <row r="81" spans="1:10" ht="27.75" customHeight="1" x14ac:dyDescent="0.25">
      <c r="A81" s="71"/>
      <c r="B81" s="12" t="s">
        <v>23</v>
      </c>
      <c r="C81" s="13"/>
      <c r="D81" s="13" t="s">
        <v>24</v>
      </c>
      <c r="E81" s="13"/>
      <c r="F81" s="18" t="s">
        <v>22</v>
      </c>
      <c r="G81" s="55">
        <v>1</v>
      </c>
      <c r="H81" s="133"/>
      <c r="I81" s="134">
        <f t="shared" si="5"/>
        <v>0</v>
      </c>
    </row>
    <row r="82" spans="1:10" ht="15" customHeight="1" x14ac:dyDescent="0.25">
      <c r="A82" s="71"/>
      <c r="B82" s="12" t="s">
        <v>30</v>
      </c>
      <c r="C82" s="13"/>
      <c r="D82" s="13" t="s">
        <v>31</v>
      </c>
      <c r="E82" s="13"/>
      <c r="F82" s="18" t="s">
        <v>22</v>
      </c>
      <c r="G82" s="55">
        <v>1</v>
      </c>
      <c r="H82" s="133"/>
      <c r="I82" s="134">
        <f t="shared" si="5"/>
        <v>0</v>
      </c>
    </row>
    <row r="83" spans="1:10" ht="15" customHeight="1" x14ac:dyDescent="0.25">
      <c r="A83" s="71"/>
      <c r="B83" s="77" t="s">
        <v>32</v>
      </c>
      <c r="C83" s="78"/>
      <c r="D83" s="13" t="s">
        <v>33</v>
      </c>
      <c r="E83" s="13"/>
      <c r="F83" s="18" t="s">
        <v>22</v>
      </c>
      <c r="G83" s="55">
        <v>1</v>
      </c>
      <c r="H83" s="133"/>
      <c r="I83" s="134">
        <f t="shared" si="5"/>
        <v>0</v>
      </c>
    </row>
    <row r="84" spans="1:10" ht="12.75" customHeight="1" thickBot="1" x14ac:dyDescent="0.3">
      <c r="A84" s="72"/>
      <c r="B84" s="12" t="s">
        <v>34</v>
      </c>
      <c r="C84" s="13"/>
      <c r="D84" s="13" t="s">
        <v>35</v>
      </c>
      <c r="E84" s="13"/>
      <c r="F84" s="18" t="s">
        <v>22</v>
      </c>
      <c r="G84" s="55">
        <v>1</v>
      </c>
      <c r="H84" s="133"/>
      <c r="I84" s="134">
        <f t="shared" si="5"/>
        <v>0</v>
      </c>
    </row>
    <row r="85" spans="1:10" ht="13.5" customHeight="1" thickBot="1" x14ac:dyDescent="0.3">
      <c r="A85" s="21"/>
      <c r="B85" s="117"/>
      <c r="C85" s="117"/>
      <c r="D85" s="81"/>
      <c r="E85" s="81"/>
      <c r="F85" s="5"/>
      <c r="G85" s="129"/>
    </row>
    <row r="86" spans="1:10" ht="10.5" customHeight="1" x14ac:dyDescent="0.25">
      <c r="A86" s="70" t="s">
        <v>95</v>
      </c>
      <c r="B86" s="12" t="s">
        <v>37</v>
      </c>
      <c r="C86" s="13"/>
      <c r="D86" s="82"/>
      <c r="E86" s="83"/>
    </row>
    <row r="87" spans="1:10" x14ac:dyDescent="0.25">
      <c r="A87" s="71"/>
      <c r="B87" s="77" t="s">
        <v>38</v>
      </c>
      <c r="C87" s="78"/>
      <c r="D87" s="13" t="s">
        <v>39</v>
      </c>
      <c r="E87" s="13"/>
      <c r="F87" s="18" t="s">
        <v>22</v>
      </c>
      <c r="G87" s="55">
        <v>1</v>
      </c>
      <c r="H87" s="133"/>
      <c r="I87" s="134">
        <f t="shared" ref="I87:I91" si="6">H87*G87</f>
        <v>0</v>
      </c>
    </row>
    <row r="88" spans="1:10" x14ac:dyDescent="0.25">
      <c r="A88" s="71"/>
      <c r="B88" s="77" t="s">
        <v>40</v>
      </c>
      <c r="C88" s="78"/>
      <c r="D88" s="13" t="s">
        <v>41</v>
      </c>
      <c r="E88" s="13"/>
      <c r="F88" s="18" t="s">
        <v>22</v>
      </c>
      <c r="G88" s="55">
        <v>1</v>
      </c>
      <c r="H88" s="133"/>
      <c r="I88" s="134">
        <f t="shared" si="6"/>
        <v>0</v>
      </c>
    </row>
    <row r="89" spans="1:10" x14ac:dyDescent="0.25">
      <c r="A89" s="71"/>
      <c r="B89" s="12" t="s">
        <v>42</v>
      </c>
      <c r="C89" s="13"/>
      <c r="D89" s="13" t="s">
        <v>43</v>
      </c>
      <c r="E89" s="13"/>
      <c r="F89" s="18" t="s">
        <v>22</v>
      </c>
      <c r="G89" s="55">
        <v>1</v>
      </c>
      <c r="H89" s="133"/>
      <c r="I89" s="134">
        <f t="shared" si="6"/>
        <v>0</v>
      </c>
    </row>
    <row r="90" spans="1:10" x14ac:dyDescent="0.25">
      <c r="A90" s="71"/>
      <c r="B90" s="115" t="s">
        <v>46</v>
      </c>
      <c r="C90" s="23" t="s">
        <v>47</v>
      </c>
      <c r="D90" s="13" t="s">
        <v>39</v>
      </c>
      <c r="E90" s="13"/>
      <c r="F90" s="18" t="s">
        <v>22</v>
      </c>
      <c r="G90" s="55">
        <v>1</v>
      </c>
      <c r="H90" s="133"/>
      <c r="I90" s="134">
        <f t="shared" si="6"/>
        <v>0</v>
      </c>
    </row>
    <row r="91" spans="1:10" ht="11.45" customHeight="1" thickBot="1" x14ac:dyDescent="0.3">
      <c r="A91" s="72"/>
      <c r="B91" s="116"/>
      <c r="C91" s="24" t="s">
        <v>48</v>
      </c>
      <c r="D91" s="13" t="s">
        <v>41</v>
      </c>
      <c r="E91" s="13"/>
      <c r="F91" s="18" t="s">
        <v>22</v>
      </c>
      <c r="G91" s="55">
        <v>1</v>
      </c>
      <c r="H91" s="133"/>
      <c r="I91" s="134">
        <f t="shared" si="6"/>
        <v>0</v>
      </c>
    </row>
    <row r="92" spans="1:10" ht="12.75" thickBot="1" x14ac:dyDescent="0.3">
      <c r="A92" s="21"/>
      <c r="B92" s="15"/>
      <c r="C92" s="15"/>
      <c r="D92" s="5"/>
      <c r="E92" s="5"/>
      <c r="F92" s="5"/>
      <c r="G92" s="129"/>
      <c r="J92" s="9"/>
    </row>
    <row r="93" spans="1:10" ht="21.75" customHeight="1" x14ac:dyDescent="0.25">
      <c r="A93" s="70" t="s">
        <v>96</v>
      </c>
      <c r="B93" s="12" t="s">
        <v>61</v>
      </c>
      <c r="C93" s="13"/>
      <c r="D93" s="82"/>
      <c r="E93" s="83"/>
      <c r="J93" s="9"/>
    </row>
    <row r="94" spans="1:10" ht="15" customHeight="1" x14ac:dyDescent="0.25">
      <c r="A94" s="71"/>
      <c r="B94" s="115" t="s">
        <v>62</v>
      </c>
      <c r="C94" s="13" t="s">
        <v>38</v>
      </c>
      <c r="D94" s="79" t="s">
        <v>39</v>
      </c>
      <c r="E94" s="78"/>
      <c r="F94" s="18" t="s">
        <v>22</v>
      </c>
      <c r="G94" s="55">
        <v>3</v>
      </c>
      <c r="H94" s="133"/>
      <c r="I94" s="134">
        <f t="shared" ref="I94:I101" si="7">H94*G94</f>
        <v>0</v>
      </c>
      <c r="J94" s="9"/>
    </row>
    <row r="95" spans="1:10" ht="15" customHeight="1" x14ac:dyDescent="0.25">
      <c r="A95" s="71"/>
      <c r="B95" s="116"/>
      <c r="C95" s="13" t="s">
        <v>40</v>
      </c>
      <c r="D95" s="79" t="s">
        <v>41</v>
      </c>
      <c r="E95" s="78"/>
      <c r="F95" s="18" t="s">
        <v>22</v>
      </c>
      <c r="G95" s="55">
        <v>3</v>
      </c>
      <c r="H95" s="133"/>
      <c r="I95" s="134">
        <f t="shared" si="7"/>
        <v>0</v>
      </c>
      <c r="J95" s="9"/>
    </row>
    <row r="96" spans="1:10" ht="15" customHeight="1" x14ac:dyDescent="0.25">
      <c r="A96" s="71"/>
      <c r="B96" s="12" t="s">
        <v>20</v>
      </c>
      <c r="C96" s="13"/>
      <c r="D96" s="79" t="s">
        <v>63</v>
      </c>
      <c r="E96" s="78"/>
      <c r="F96" s="18" t="s">
        <v>22</v>
      </c>
      <c r="G96" s="55">
        <v>3</v>
      </c>
      <c r="H96" s="133"/>
      <c r="I96" s="134">
        <f t="shared" si="7"/>
        <v>0</v>
      </c>
      <c r="J96" s="9"/>
    </row>
    <row r="97" spans="1:10" ht="15" customHeight="1" x14ac:dyDescent="0.25">
      <c r="A97" s="71"/>
      <c r="B97" s="77" t="s">
        <v>64</v>
      </c>
      <c r="C97" s="78"/>
      <c r="D97" s="79" t="s">
        <v>65</v>
      </c>
      <c r="E97" s="78"/>
      <c r="F97" s="18" t="s">
        <v>22</v>
      </c>
      <c r="G97" s="55">
        <v>3</v>
      </c>
      <c r="H97" s="133"/>
      <c r="I97" s="134">
        <f t="shared" si="7"/>
        <v>0</v>
      </c>
      <c r="J97" s="9"/>
    </row>
    <row r="98" spans="1:10" x14ac:dyDescent="0.25">
      <c r="A98" s="71"/>
      <c r="B98" s="77" t="s">
        <v>66</v>
      </c>
      <c r="C98" s="78"/>
      <c r="D98" s="79" t="s">
        <v>67</v>
      </c>
      <c r="E98" s="78"/>
      <c r="F98" s="18" t="s">
        <v>22</v>
      </c>
      <c r="G98" s="55">
        <v>3</v>
      </c>
      <c r="H98" s="133"/>
      <c r="I98" s="134">
        <f t="shared" si="7"/>
        <v>0</v>
      </c>
      <c r="J98" s="9"/>
    </row>
    <row r="99" spans="1:10" ht="10.5" customHeight="1" x14ac:dyDescent="0.25">
      <c r="A99" s="71"/>
      <c r="B99" s="12" t="s">
        <v>68</v>
      </c>
      <c r="C99" s="13"/>
      <c r="D99" s="79" t="s">
        <v>67</v>
      </c>
      <c r="E99" s="78"/>
      <c r="F99" s="18" t="s">
        <v>22</v>
      </c>
      <c r="G99" s="55">
        <v>3</v>
      </c>
      <c r="H99" s="133"/>
      <c r="I99" s="134">
        <f t="shared" si="7"/>
        <v>0</v>
      </c>
    </row>
    <row r="100" spans="1:10" x14ac:dyDescent="0.25">
      <c r="A100" s="71"/>
      <c r="B100" s="12" t="s">
        <v>69</v>
      </c>
      <c r="C100" s="13"/>
      <c r="D100" s="79" t="s">
        <v>70</v>
      </c>
      <c r="E100" s="78"/>
      <c r="F100" s="18" t="s">
        <v>22</v>
      </c>
      <c r="G100" s="55">
        <v>3</v>
      </c>
      <c r="H100" s="133"/>
      <c r="I100" s="134">
        <f t="shared" si="7"/>
        <v>0</v>
      </c>
      <c r="J100" s="9"/>
    </row>
    <row r="101" spans="1:10" ht="12.75" thickBot="1" x14ac:dyDescent="0.3">
      <c r="A101" s="72"/>
      <c r="B101" s="77" t="s">
        <v>73</v>
      </c>
      <c r="C101" s="78"/>
      <c r="D101" s="13" t="s">
        <v>74</v>
      </c>
      <c r="E101" s="13"/>
      <c r="F101" s="18" t="s">
        <v>22</v>
      </c>
      <c r="G101" s="55">
        <v>3</v>
      </c>
      <c r="H101" s="133"/>
      <c r="I101" s="134">
        <f t="shared" si="7"/>
        <v>0</v>
      </c>
      <c r="J101" s="9"/>
    </row>
    <row r="102" spans="1:10" ht="12.75" thickBot="1" x14ac:dyDescent="0.3">
      <c r="A102" s="21"/>
      <c r="B102" s="80"/>
      <c r="C102" s="80"/>
      <c r="D102" s="81"/>
      <c r="E102" s="81"/>
      <c r="F102" s="5"/>
      <c r="G102" s="129"/>
      <c r="J102" s="9"/>
    </row>
    <row r="103" spans="1:10" x14ac:dyDescent="0.25">
      <c r="A103" s="70" t="s">
        <v>97</v>
      </c>
      <c r="B103" s="12" t="s">
        <v>76</v>
      </c>
      <c r="C103" s="13"/>
      <c r="D103" s="82"/>
      <c r="E103" s="83"/>
      <c r="F103" s="5"/>
      <c r="G103" s="129"/>
      <c r="J103" s="9"/>
    </row>
    <row r="104" spans="1:10" x14ac:dyDescent="0.25">
      <c r="A104" s="71"/>
      <c r="B104" s="77" t="s">
        <v>77</v>
      </c>
      <c r="C104" s="78"/>
      <c r="D104" s="13" t="s">
        <v>78</v>
      </c>
      <c r="E104" s="13"/>
      <c r="F104" s="18" t="s">
        <v>22</v>
      </c>
      <c r="G104" s="55">
        <v>14</v>
      </c>
      <c r="H104" s="133"/>
      <c r="I104" s="134">
        <f t="shared" ref="I104:I109" si="8">H104*G104</f>
        <v>0</v>
      </c>
      <c r="J104" s="9"/>
    </row>
    <row r="105" spans="1:10" x14ac:dyDescent="0.25">
      <c r="A105" s="71"/>
      <c r="B105" s="77" t="s">
        <v>66</v>
      </c>
      <c r="C105" s="78"/>
      <c r="D105" s="13" t="s">
        <v>67</v>
      </c>
      <c r="E105" s="13"/>
      <c r="F105" s="18" t="s">
        <v>22</v>
      </c>
      <c r="G105" s="55">
        <v>14</v>
      </c>
      <c r="H105" s="133"/>
      <c r="I105" s="134">
        <f t="shared" si="8"/>
        <v>0</v>
      </c>
      <c r="J105" s="9"/>
    </row>
    <row r="106" spans="1:10" x14ac:dyDescent="0.25">
      <c r="A106" s="71"/>
      <c r="B106" s="77" t="s">
        <v>79</v>
      </c>
      <c r="C106" s="78"/>
      <c r="D106" s="13" t="s">
        <v>80</v>
      </c>
      <c r="E106" s="13"/>
      <c r="F106" s="18" t="s">
        <v>22</v>
      </c>
      <c r="G106" s="55">
        <v>14</v>
      </c>
      <c r="H106" s="133"/>
      <c r="I106" s="134">
        <f t="shared" si="8"/>
        <v>0</v>
      </c>
      <c r="J106" s="9"/>
    </row>
    <row r="107" spans="1:10" ht="12" hidden="1" customHeight="1" x14ac:dyDescent="0.25">
      <c r="A107" s="71"/>
      <c r="B107" s="77" t="s">
        <v>81</v>
      </c>
      <c r="C107" s="78"/>
      <c r="D107" s="13" t="s">
        <v>82</v>
      </c>
      <c r="E107" s="13"/>
      <c r="F107" s="18" t="s">
        <v>22</v>
      </c>
      <c r="G107" s="55">
        <v>2</v>
      </c>
      <c r="H107" s="133"/>
      <c r="I107" s="134">
        <f t="shared" si="8"/>
        <v>0</v>
      </c>
      <c r="J107" s="9"/>
    </row>
    <row r="108" spans="1:10" ht="25.5" customHeight="1" x14ac:dyDescent="0.25">
      <c r="A108" s="71"/>
      <c r="B108" s="106" t="s">
        <v>87</v>
      </c>
      <c r="C108" s="73"/>
      <c r="D108" s="13" t="s">
        <v>88</v>
      </c>
      <c r="E108" s="13"/>
      <c r="F108" s="18" t="s">
        <v>22</v>
      </c>
      <c r="G108" s="55">
        <v>1</v>
      </c>
      <c r="H108" s="133"/>
      <c r="I108" s="134">
        <f t="shared" si="8"/>
        <v>0</v>
      </c>
      <c r="J108" s="9"/>
    </row>
    <row r="109" spans="1:10" ht="24.75" customHeight="1" x14ac:dyDescent="0.25">
      <c r="A109" s="71"/>
      <c r="B109" s="77" t="s">
        <v>89</v>
      </c>
      <c r="C109" s="78"/>
      <c r="D109" s="107" t="s">
        <v>90</v>
      </c>
      <c r="E109" s="73"/>
      <c r="F109" s="18" t="s">
        <v>91</v>
      </c>
      <c r="G109" s="55">
        <v>7200</v>
      </c>
      <c r="H109" s="133"/>
      <c r="I109" s="134">
        <f t="shared" si="8"/>
        <v>0</v>
      </c>
    </row>
    <row r="110" spans="1:10" ht="15.75" customHeight="1" x14ac:dyDescent="0.25">
      <c r="A110" s="8"/>
      <c r="D110" s="7"/>
      <c r="E110" s="7"/>
      <c r="F110" s="5"/>
      <c r="G110" s="129"/>
      <c r="J110" s="9"/>
    </row>
    <row r="111" spans="1:10" ht="12.75" thickBot="1" x14ac:dyDescent="0.3">
      <c r="A111" s="8"/>
      <c r="D111" s="7"/>
      <c r="E111" s="7"/>
      <c r="F111" s="5"/>
      <c r="G111" s="129"/>
    </row>
    <row r="112" spans="1:10" ht="12.75" thickBot="1" x14ac:dyDescent="0.3">
      <c r="A112" s="63" t="s">
        <v>92</v>
      </c>
      <c r="B112" s="65" t="s">
        <v>138</v>
      </c>
      <c r="C112" s="66"/>
      <c r="D112" s="66"/>
      <c r="E112" s="66"/>
      <c r="F112" s="66"/>
      <c r="G112" s="66"/>
      <c r="H112" s="66"/>
      <c r="I112" s="67"/>
    </row>
    <row r="113" spans="1:10" ht="15.75" customHeight="1" x14ac:dyDescent="0.25">
      <c r="A113" s="112"/>
      <c r="B113" s="113" t="s">
        <v>14</v>
      </c>
      <c r="C113" s="114"/>
      <c r="D113" s="10">
        <v>500</v>
      </c>
      <c r="E113" s="28" t="s">
        <v>15</v>
      </c>
      <c r="F113" s="5"/>
      <c r="G113" s="129"/>
    </row>
    <row r="114" spans="1:10" ht="12.75" thickBot="1" x14ac:dyDescent="0.3">
      <c r="A114" s="64"/>
      <c r="B114" s="29" t="s">
        <v>16</v>
      </c>
      <c r="C114" s="12"/>
      <c r="D114" s="14">
        <v>50</v>
      </c>
      <c r="E114" s="12" t="s">
        <v>17</v>
      </c>
      <c r="F114" s="5"/>
      <c r="G114" s="129"/>
    </row>
    <row r="115" spans="1:10" x14ac:dyDescent="0.25">
      <c r="A115" s="8"/>
      <c r="D115" s="30"/>
      <c r="F115" s="5"/>
      <c r="G115" s="129"/>
    </row>
    <row r="116" spans="1:10" ht="12.75" thickBot="1" x14ac:dyDescent="0.3">
      <c r="A116" s="21"/>
      <c r="B116" s="15"/>
      <c r="C116" s="15"/>
      <c r="D116" s="5"/>
      <c r="E116" s="5"/>
      <c r="F116" s="5"/>
      <c r="G116" s="129"/>
      <c r="J116" s="9"/>
    </row>
    <row r="117" spans="1:10" ht="21.75" customHeight="1" x14ac:dyDescent="0.25">
      <c r="A117" s="70" t="s">
        <v>96</v>
      </c>
      <c r="B117" s="12" t="s">
        <v>61</v>
      </c>
      <c r="C117" s="13"/>
      <c r="D117" s="82"/>
      <c r="E117" s="83"/>
      <c r="J117" s="9"/>
    </row>
    <row r="118" spans="1:10" ht="15" customHeight="1" x14ac:dyDescent="0.25">
      <c r="A118" s="71"/>
      <c r="B118" s="12" t="s">
        <v>20</v>
      </c>
      <c r="C118" s="13"/>
      <c r="D118" s="79" t="s">
        <v>63</v>
      </c>
      <c r="E118" s="78"/>
      <c r="F118" s="18" t="s">
        <v>22</v>
      </c>
      <c r="G118" s="55">
        <v>1</v>
      </c>
      <c r="H118" s="133"/>
      <c r="I118" s="134">
        <f t="shared" ref="I118:I123" si="9">H118*G118</f>
        <v>0</v>
      </c>
      <c r="J118" s="9"/>
    </row>
    <row r="119" spans="1:10" ht="15" customHeight="1" x14ac:dyDescent="0.25">
      <c r="A119" s="71"/>
      <c r="B119" s="77" t="s">
        <v>64</v>
      </c>
      <c r="C119" s="78"/>
      <c r="D119" s="79" t="s">
        <v>65</v>
      </c>
      <c r="E119" s="78"/>
      <c r="F119" s="18" t="s">
        <v>22</v>
      </c>
      <c r="G119" s="55">
        <v>1</v>
      </c>
      <c r="H119" s="133"/>
      <c r="I119" s="134">
        <f t="shared" si="9"/>
        <v>0</v>
      </c>
      <c r="J119" s="9"/>
    </row>
    <row r="120" spans="1:10" x14ac:dyDescent="0.25">
      <c r="A120" s="71"/>
      <c r="B120" s="77" t="s">
        <v>66</v>
      </c>
      <c r="C120" s="78"/>
      <c r="D120" s="79" t="s">
        <v>67</v>
      </c>
      <c r="E120" s="78"/>
      <c r="F120" s="18" t="s">
        <v>22</v>
      </c>
      <c r="G120" s="55">
        <v>1</v>
      </c>
      <c r="H120" s="133"/>
      <c r="I120" s="134">
        <f t="shared" si="9"/>
        <v>0</v>
      </c>
      <c r="J120" s="9"/>
    </row>
    <row r="121" spans="1:10" ht="10.5" customHeight="1" x14ac:dyDescent="0.25">
      <c r="A121" s="71"/>
      <c r="B121" s="12" t="s">
        <v>68</v>
      </c>
      <c r="C121" s="13"/>
      <c r="D121" s="79" t="s">
        <v>67</v>
      </c>
      <c r="E121" s="78"/>
      <c r="F121" s="18" t="s">
        <v>22</v>
      </c>
      <c r="G121" s="55">
        <v>1</v>
      </c>
      <c r="H121" s="133"/>
      <c r="I121" s="134">
        <f t="shared" si="9"/>
        <v>0</v>
      </c>
    </row>
    <row r="122" spans="1:10" x14ac:dyDescent="0.25">
      <c r="A122" s="71"/>
      <c r="B122" s="12" t="s">
        <v>69</v>
      </c>
      <c r="C122" s="13"/>
      <c r="D122" s="79" t="s">
        <v>70</v>
      </c>
      <c r="E122" s="78"/>
      <c r="F122" s="18" t="s">
        <v>22</v>
      </c>
      <c r="G122" s="55">
        <v>1</v>
      </c>
      <c r="H122" s="133"/>
      <c r="I122" s="134">
        <f t="shared" si="9"/>
        <v>0</v>
      </c>
      <c r="J122" s="9"/>
    </row>
    <row r="123" spans="1:10" ht="12.75" thickBot="1" x14ac:dyDescent="0.3">
      <c r="A123" s="72"/>
      <c r="B123" s="77" t="s">
        <v>73</v>
      </c>
      <c r="C123" s="78"/>
      <c r="D123" s="13" t="s">
        <v>74</v>
      </c>
      <c r="E123" s="13"/>
      <c r="F123" s="18" t="s">
        <v>22</v>
      </c>
      <c r="G123" s="55">
        <v>1</v>
      </c>
      <c r="H123" s="133"/>
      <c r="I123" s="134">
        <f t="shared" si="9"/>
        <v>0</v>
      </c>
      <c r="J123" s="9"/>
    </row>
    <row r="124" spans="1:10" ht="12.75" thickBot="1" x14ac:dyDescent="0.3">
      <c r="A124" s="21"/>
      <c r="B124" s="80"/>
      <c r="C124" s="80"/>
      <c r="D124" s="81"/>
      <c r="E124" s="81"/>
      <c r="F124" s="5"/>
      <c r="G124" s="129"/>
      <c r="J124" s="9"/>
    </row>
    <row r="125" spans="1:10" x14ac:dyDescent="0.25">
      <c r="A125" s="70" t="s">
        <v>97</v>
      </c>
      <c r="B125" s="12" t="s">
        <v>76</v>
      </c>
      <c r="C125" s="13"/>
      <c r="D125" s="82"/>
      <c r="E125" s="83"/>
      <c r="F125" s="5"/>
      <c r="G125" s="129"/>
      <c r="J125" s="9"/>
    </row>
    <row r="126" spans="1:10" x14ac:dyDescent="0.25">
      <c r="A126" s="71"/>
      <c r="B126" s="77" t="s">
        <v>77</v>
      </c>
      <c r="C126" s="78"/>
      <c r="D126" s="13" t="s">
        <v>78</v>
      </c>
      <c r="E126" s="13"/>
      <c r="F126" s="18" t="s">
        <v>22</v>
      </c>
      <c r="G126" s="55">
        <v>3</v>
      </c>
      <c r="H126" s="133"/>
      <c r="I126" s="134">
        <f t="shared" ref="I126:I129" si="10">H126*G126</f>
        <v>0</v>
      </c>
      <c r="J126" s="9"/>
    </row>
    <row r="127" spans="1:10" x14ac:dyDescent="0.25">
      <c r="A127" s="71"/>
      <c r="B127" s="77" t="s">
        <v>66</v>
      </c>
      <c r="C127" s="78"/>
      <c r="D127" s="13" t="s">
        <v>67</v>
      </c>
      <c r="E127" s="13"/>
      <c r="F127" s="18" t="s">
        <v>22</v>
      </c>
      <c r="G127" s="55">
        <v>3</v>
      </c>
      <c r="H127" s="133"/>
      <c r="I127" s="134">
        <f t="shared" si="10"/>
        <v>0</v>
      </c>
      <c r="J127" s="9"/>
    </row>
    <row r="128" spans="1:10" x14ac:dyDescent="0.25">
      <c r="A128" s="71"/>
      <c r="B128" s="77" t="s">
        <v>79</v>
      </c>
      <c r="C128" s="78"/>
      <c r="D128" s="13" t="s">
        <v>80</v>
      </c>
      <c r="E128" s="13"/>
      <c r="F128" s="18" t="s">
        <v>22</v>
      </c>
      <c r="G128" s="55">
        <v>3</v>
      </c>
      <c r="H128" s="133"/>
      <c r="I128" s="134">
        <f t="shared" si="10"/>
        <v>0</v>
      </c>
      <c r="J128" s="9"/>
    </row>
    <row r="129" spans="1:10" ht="12" hidden="1" customHeight="1" x14ac:dyDescent="0.25">
      <c r="A129" s="71"/>
      <c r="B129" s="77" t="s">
        <v>81</v>
      </c>
      <c r="C129" s="78"/>
      <c r="D129" s="13" t="s">
        <v>82</v>
      </c>
      <c r="E129" s="13"/>
      <c r="F129" s="18" t="s">
        <v>22</v>
      </c>
      <c r="G129" s="55">
        <v>2</v>
      </c>
      <c r="H129" s="133"/>
      <c r="I129" s="134">
        <f t="shared" si="10"/>
        <v>0</v>
      </c>
      <c r="J129" s="9"/>
    </row>
    <row r="130" spans="1:10" ht="12" customHeight="1" thickBot="1" x14ac:dyDescent="0.3">
      <c r="A130" s="51"/>
      <c r="B130" s="52"/>
      <c r="C130" s="35"/>
      <c r="F130" s="5"/>
      <c r="G130" s="129"/>
      <c r="I130" s="135"/>
      <c r="J130" s="9"/>
    </row>
    <row r="131" spans="1:10" ht="12.75" thickBot="1" x14ac:dyDescent="0.3">
      <c r="A131" s="63" t="s">
        <v>92</v>
      </c>
      <c r="B131" s="65" t="s">
        <v>137</v>
      </c>
      <c r="C131" s="66"/>
      <c r="D131" s="66"/>
      <c r="E131" s="66"/>
      <c r="F131" s="66"/>
      <c r="G131" s="66"/>
      <c r="H131" s="66"/>
      <c r="I131" s="67"/>
    </row>
    <row r="132" spans="1:10" ht="15.75" customHeight="1" x14ac:dyDescent="0.25">
      <c r="A132" s="112"/>
      <c r="B132" s="113" t="s">
        <v>14</v>
      </c>
      <c r="C132" s="114"/>
      <c r="D132" s="10">
        <v>600</v>
      </c>
      <c r="E132" s="28" t="s">
        <v>15</v>
      </c>
      <c r="F132" s="5"/>
      <c r="G132" s="129"/>
    </row>
    <row r="133" spans="1:10" ht="12.75" thickBot="1" x14ac:dyDescent="0.3">
      <c r="A133" s="64"/>
      <c r="B133" s="29" t="s">
        <v>16</v>
      </c>
      <c r="C133" s="12"/>
      <c r="D133" s="14">
        <v>150</v>
      </c>
      <c r="E133" s="12" t="s">
        <v>17</v>
      </c>
      <c r="F133" s="5"/>
      <c r="G133" s="129"/>
    </row>
    <row r="134" spans="1:10" x14ac:dyDescent="0.25">
      <c r="A134" s="8"/>
      <c r="D134" s="30"/>
      <c r="F134" s="5"/>
      <c r="G134" s="129"/>
    </row>
    <row r="135" spans="1:10" ht="12.75" thickBot="1" x14ac:dyDescent="0.3">
      <c r="A135" s="21"/>
      <c r="B135" s="15"/>
      <c r="C135" s="15"/>
      <c r="D135" s="5"/>
      <c r="E135" s="5"/>
      <c r="F135" s="5"/>
      <c r="G135" s="129"/>
      <c r="J135" s="9"/>
    </row>
    <row r="136" spans="1:10" ht="21.75" customHeight="1" x14ac:dyDescent="0.25">
      <c r="A136" s="70" t="s">
        <v>96</v>
      </c>
      <c r="B136" s="12" t="s">
        <v>61</v>
      </c>
      <c r="C136" s="13"/>
      <c r="D136" s="82"/>
      <c r="E136" s="83"/>
      <c r="J136" s="9"/>
    </row>
    <row r="137" spans="1:10" ht="15" customHeight="1" x14ac:dyDescent="0.25">
      <c r="A137" s="71"/>
      <c r="B137" s="12" t="s">
        <v>20</v>
      </c>
      <c r="C137" s="13"/>
      <c r="D137" s="79" t="s">
        <v>63</v>
      </c>
      <c r="E137" s="78"/>
      <c r="F137" s="18" t="s">
        <v>22</v>
      </c>
      <c r="G137" s="55">
        <v>1</v>
      </c>
      <c r="H137" s="133"/>
      <c r="I137" s="134">
        <f t="shared" ref="I137:I142" si="11">H137*G137</f>
        <v>0</v>
      </c>
      <c r="J137" s="9"/>
    </row>
    <row r="138" spans="1:10" ht="15" customHeight="1" x14ac:dyDescent="0.25">
      <c r="A138" s="71"/>
      <c r="B138" s="77" t="s">
        <v>64</v>
      </c>
      <c r="C138" s="78"/>
      <c r="D138" s="79" t="s">
        <v>65</v>
      </c>
      <c r="E138" s="78"/>
      <c r="F138" s="18" t="s">
        <v>22</v>
      </c>
      <c r="G138" s="55">
        <v>1</v>
      </c>
      <c r="H138" s="133"/>
      <c r="I138" s="134">
        <f t="shared" si="11"/>
        <v>0</v>
      </c>
      <c r="J138" s="9"/>
    </row>
    <row r="139" spans="1:10" x14ac:dyDescent="0.25">
      <c r="A139" s="71"/>
      <c r="B139" s="77" t="s">
        <v>66</v>
      </c>
      <c r="C139" s="78"/>
      <c r="D139" s="79" t="s">
        <v>67</v>
      </c>
      <c r="E139" s="78"/>
      <c r="F139" s="18" t="s">
        <v>22</v>
      </c>
      <c r="G139" s="55">
        <v>1</v>
      </c>
      <c r="H139" s="133"/>
      <c r="I139" s="134">
        <f t="shared" si="11"/>
        <v>0</v>
      </c>
      <c r="J139" s="9"/>
    </row>
    <row r="140" spans="1:10" ht="10.5" customHeight="1" x14ac:dyDescent="0.25">
      <c r="A140" s="71"/>
      <c r="B140" s="12" t="s">
        <v>68</v>
      </c>
      <c r="C140" s="13"/>
      <c r="D140" s="79" t="s">
        <v>67</v>
      </c>
      <c r="E140" s="78"/>
      <c r="F140" s="18" t="s">
        <v>22</v>
      </c>
      <c r="G140" s="55">
        <v>1</v>
      </c>
      <c r="H140" s="133"/>
      <c r="I140" s="134">
        <f t="shared" si="11"/>
        <v>0</v>
      </c>
    </row>
    <row r="141" spans="1:10" x14ac:dyDescent="0.25">
      <c r="A141" s="71"/>
      <c r="B141" s="12" t="s">
        <v>69</v>
      </c>
      <c r="C141" s="13"/>
      <c r="D141" s="79" t="s">
        <v>70</v>
      </c>
      <c r="E141" s="78"/>
      <c r="F141" s="18" t="s">
        <v>22</v>
      </c>
      <c r="G141" s="55">
        <v>1</v>
      </c>
      <c r="H141" s="133"/>
      <c r="I141" s="134">
        <f t="shared" si="11"/>
        <v>0</v>
      </c>
      <c r="J141" s="9"/>
    </row>
    <row r="142" spans="1:10" ht="12.75" thickBot="1" x14ac:dyDescent="0.3">
      <c r="A142" s="72"/>
      <c r="B142" s="77" t="s">
        <v>73</v>
      </c>
      <c r="C142" s="78"/>
      <c r="D142" s="13" t="s">
        <v>74</v>
      </c>
      <c r="E142" s="13"/>
      <c r="F142" s="18" t="s">
        <v>22</v>
      </c>
      <c r="G142" s="55">
        <v>1</v>
      </c>
      <c r="H142" s="133"/>
      <c r="I142" s="134">
        <f t="shared" si="11"/>
        <v>0</v>
      </c>
      <c r="J142" s="9"/>
    </row>
    <row r="143" spans="1:10" ht="12.75" thickBot="1" x14ac:dyDescent="0.3">
      <c r="A143" s="21"/>
      <c r="B143" s="80"/>
      <c r="C143" s="80"/>
      <c r="D143" s="81"/>
      <c r="E143" s="81"/>
      <c r="F143" s="5"/>
      <c r="G143" s="129"/>
      <c r="J143" s="9"/>
    </row>
    <row r="144" spans="1:10" x14ac:dyDescent="0.25">
      <c r="A144" s="70" t="s">
        <v>97</v>
      </c>
      <c r="B144" s="12" t="s">
        <v>76</v>
      </c>
      <c r="C144" s="13"/>
      <c r="D144" s="82"/>
      <c r="E144" s="83"/>
      <c r="F144" s="5"/>
      <c r="G144" s="129"/>
      <c r="J144" s="9"/>
    </row>
    <row r="145" spans="1:10" x14ac:dyDescent="0.25">
      <c r="A145" s="71"/>
      <c r="B145" s="77" t="s">
        <v>77</v>
      </c>
      <c r="C145" s="78"/>
      <c r="D145" s="13" t="s">
        <v>78</v>
      </c>
      <c r="E145" s="13"/>
      <c r="F145" s="18" t="s">
        <v>22</v>
      </c>
      <c r="G145" s="55">
        <v>3</v>
      </c>
      <c r="H145" s="133"/>
      <c r="I145" s="134">
        <f t="shared" ref="I145:I148" si="12">H145*G145</f>
        <v>0</v>
      </c>
      <c r="J145" s="9"/>
    </row>
    <row r="146" spans="1:10" x14ac:dyDescent="0.25">
      <c r="A146" s="71"/>
      <c r="B146" s="77" t="s">
        <v>66</v>
      </c>
      <c r="C146" s="78"/>
      <c r="D146" s="13" t="s">
        <v>67</v>
      </c>
      <c r="E146" s="13"/>
      <c r="F146" s="18" t="s">
        <v>22</v>
      </c>
      <c r="G146" s="55">
        <v>3</v>
      </c>
      <c r="H146" s="133"/>
      <c r="I146" s="134">
        <f t="shared" si="12"/>
        <v>0</v>
      </c>
      <c r="J146" s="9"/>
    </row>
    <row r="147" spans="1:10" x14ac:dyDescent="0.25">
      <c r="A147" s="71"/>
      <c r="B147" s="77" t="s">
        <v>79</v>
      </c>
      <c r="C147" s="78"/>
      <c r="D147" s="13" t="s">
        <v>80</v>
      </c>
      <c r="E147" s="13"/>
      <c r="F147" s="18" t="s">
        <v>22</v>
      </c>
      <c r="G147" s="55">
        <v>3</v>
      </c>
      <c r="H147" s="133"/>
      <c r="I147" s="134">
        <f t="shared" si="12"/>
        <v>0</v>
      </c>
      <c r="J147" s="9"/>
    </row>
    <row r="148" spans="1:10" ht="12" hidden="1" customHeight="1" x14ac:dyDescent="0.25">
      <c r="A148" s="71"/>
      <c r="B148" s="77" t="s">
        <v>81</v>
      </c>
      <c r="C148" s="78"/>
      <c r="D148" s="13" t="s">
        <v>82</v>
      </c>
      <c r="E148" s="13"/>
      <c r="F148" s="18" t="s">
        <v>22</v>
      </c>
      <c r="G148" s="55">
        <v>2</v>
      </c>
      <c r="H148" s="133"/>
      <c r="I148" s="134">
        <f t="shared" si="12"/>
        <v>0</v>
      </c>
      <c r="J148" s="9"/>
    </row>
    <row r="149" spans="1:10" ht="12" customHeight="1" thickBot="1" x14ac:dyDescent="0.3">
      <c r="A149" s="51"/>
      <c r="B149" s="52"/>
      <c r="C149" s="35"/>
      <c r="F149" s="5"/>
      <c r="G149" s="129"/>
      <c r="I149" s="135"/>
      <c r="J149" s="9"/>
    </row>
    <row r="150" spans="1:10" ht="12.75" thickBot="1" x14ac:dyDescent="0.3">
      <c r="A150" s="63" t="s">
        <v>98</v>
      </c>
      <c r="B150" s="65" t="s">
        <v>139</v>
      </c>
      <c r="C150" s="66"/>
      <c r="D150" s="66"/>
      <c r="E150" s="66"/>
      <c r="F150" s="66"/>
      <c r="G150" s="66"/>
      <c r="H150" s="66"/>
      <c r="I150" s="67"/>
    </row>
    <row r="151" spans="1:10" ht="15.75" thickBot="1" x14ac:dyDescent="0.3">
      <c r="A151" s="64"/>
      <c r="B151" s="68" t="s">
        <v>14</v>
      </c>
      <c r="C151" s="69"/>
      <c r="D151" s="33">
        <v>300</v>
      </c>
      <c r="E151" s="34" t="s">
        <v>15</v>
      </c>
      <c r="F151" s="5"/>
      <c r="G151" s="129"/>
      <c r="H151" s="136"/>
      <c r="I151" s="136"/>
    </row>
    <row r="152" spans="1:10" ht="15" x14ac:dyDescent="0.25">
      <c r="A152"/>
      <c r="B152"/>
      <c r="C152"/>
      <c r="D152"/>
      <c r="E152" s="5"/>
      <c r="F152" s="5"/>
      <c r="G152" s="136"/>
      <c r="H152" s="136"/>
      <c r="I152" s="136"/>
    </row>
    <row r="153" spans="1:10" ht="12.75" thickBot="1" x14ac:dyDescent="0.3">
      <c r="A153" s="19"/>
      <c r="B153" s="77" t="s">
        <v>20</v>
      </c>
      <c r="C153" s="78"/>
      <c r="D153" s="79" t="s">
        <v>28</v>
      </c>
      <c r="E153" s="78"/>
      <c r="F153" s="18" t="s">
        <v>22</v>
      </c>
      <c r="G153" s="55">
        <v>2</v>
      </c>
      <c r="H153" s="133"/>
      <c r="I153" s="134">
        <f t="shared" ref="I153" si="13">H153*G153</f>
        <v>0</v>
      </c>
    </row>
    <row r="154" spans="1:10" x14ac:dyDescent="0.25">
      <c r="A154" s="35"/>
      <c r="B154" s="7"/>
      <c r="C154" s="7"/>
      <c r="F154" s="5"/>
      <c r="G154" s="129"/>
      <c r="H154" s="137"/>
      <c r="I154" s="138"/>
    </row>
    <row r="155" spans="1:10" ht="12.75" thickBot="1" x14ac:dyDescent="0.3">
      <c r="A155" s="35"/>
      <c r="B155" s="7"/>
      <c r="C155" s="7"/>
      <c r="F155" s="5"/>
      <c r="G155" s="129"/>
      <c r="H155" s="137"/>
      <c r="I155" s="138"/>
    </row>
    <row r="156" spans="1:10" x14ac:dyDescent="0.25">
      <c r="A156" s="70" t="s">
        <v>99</v>
      </c>
      <c r="B156" s="77" t="s">
        <v>100</v>
      </c>
      <c r="C156" s="78"/>
      <c r="F156" s="5"/>
      <c r="G156" s="129"/>
    </row>
    <row r="157" spans="1:10" x14ac:dyDescent="0.25">
      <c r="A157" s="71"/>
      <c r="B157" s="77" t="s">
        <v>77</v>
      </c>
      <c r="C157" s="78"/>
      <c r="D157" s="79" t="s">
        <v>101</v>
      </c>
      <c r="E157" s="78"/>
      <c r="F157" s="18" t="s">
        <v>22</v>
      </c>
      <c r="G157" s="139">
        <v>8</v>
      </c>
      <c r="H157" s="133"/>
      <c r="I157" s="134">
        <f t="shared" ref="I157:I159" si="14">H157*G157</f>
        <v>0</v>
      </c>
    </row>
    <row r="158" spans="1:10" x14ac:dyDescent="0.25">
      <c r="A158" s="71"/>
      <c r="B158" s="77" t="s">
        <v>102</v>
      </c>
      <c r="C158" s="78"/>
      <c r="D158" s="103" t="s">
        <v>103</v>
      </c>
      <c r="E158" s="76"/>
      <c r="F158" s="18" t="s">
        <v>22</v>
      </c>
      <c r="G158" s="55">
        <v>8</v>
      </c>
      <c r="H158" s="133"/>
      <c r="I158" s="134">
        <f t="shared" si="14"/>
        <v>0</v>
      </c>
    </row>
    <row r="159" spans="1:10" x14ac:dyDescent="0.25">
      <c r="A159" s="71"/>
      <c r="B159" s="77" t="s">
        <v>79</v>
      </c>
      <c r="C159" s="78"/>
      <c r="D159" s="103" t="s">
        <v>104</v>
      </c>
      <c r="E159" s="76"/>
      <c r="F159" s="18" t="s">
        <v>22</v>
      </c>
      <c r="G159" s="55">
        <v>8</v>
      </c>
      <c r="H159" s="133"/>
      <c r="I159" s="134">
        <f t="shared" si="14"/>
        <v>0</v>
      </c>
    </row>
    <row r="160" spans="1:10" ht="12.75" thickBot="1" x14ac:dyDescent="0.3">
      <c r="A160" s="72"/>
      <c r="B160" s="106" t="s">
        <v>105</v>
      </c>
      <c r="C160" s="73"/>
      <c r="D160" s="75" t="s">
        <v>106</v>
      </c>
      <c r="E160" s="76"/>
      <c r="F160" s="18" t="s">
        <v>91</v>
      </c>
      <c r="G160" s="55" t="s">
        <v>107</v>
      </c>
      <c r="H160" s="133"/>
      <c r="I160" s="134"/>
    </row>
    <row r="161" spans="1:10" x14ac:dyDescent="0.25">
      <c r="A161" s="35"/>
      <c r="B161" s="35"/>
      <c r="C161" s="35"/>
      <c r="F161" s="5"/>
      <c r="G161" s="129"/>
      <c r="I161" s="135"/>
    </row>
    <row r="162" spans="1:10" ht="12.75" thickBot="1" x14ac:dyDescent="0.3">
      <c r="A162" s="35"/>
      <c r="B162" s="7"/>
      <c r="C162" s="7"/>
      <c r="F162" s="5"/>
      <c r="G162" s="129"/>
      <c r="H162" s="137"/>
      <c r="I162" s="138"/>
    </row>
    <row r="163" spans="1:10" ht="12.75" thickBot="1" x14ac:dyDescent="0.3">
      <c r="A163" s="63" t="s">
        <v>108</v>
      </c>
      <c r="B163" s="65" t="s">
        <v>109</v>
      </c>
      <c r="C163" s="66"/>
      <c r="D163" s="66"/>
      <c r="E163" s="66"/>
      <c r="F163" s="66"/>
      <c r="G163" s="66"/>
      <c r="H163" s="66"/>
      <c r="I163" s="67"/>
    </row>
    <row r="164" spans="1:10" ht="12.75" thickBot="1" x14ac:dyDescent="0.3">
      <c r="A164" s="64"/>
      <c r="B164" s="68" t="s">
        <v>110</v>
      </c>
      <c r="C164" s="69"/>
      <c r="D164" s="33">
        <v>3600</v>
      </c>
      <c r="E164" s="34" t="s">
        <v>111</v>
      </c>
      <c r="F164" s="5"/>
      <c r="G164" s="129"/>
    </row>
    <row r="165" spans="1:10" ht="12.75" thickBot="1" x14ac:dyDescent="0.3">
      <c r="E165" s="5"/>
      <c r="F165" s="5"/>
    </row>
    <row r="166" spans="1:10" ht="39.75" customHeight="1" x14ac:dyDescent="0.25">
      <c r="A166" s="70" t="s">
        <v>112</v>
      </c>
      <c r="B166" s="73" t="s">
        <v>113</v>
      </c>
      <c r="C166" s="74"/>
      <c r="D166" s="75" t="s">
        <v>114</v>
      </c>
      <c r="E166" s="76"/>
      <c r="F166" s="18" t="s">
        <v>22</v>
      </c>
      <c r="G166" s="55">
        <v>1</v>
      </c>
      <c r="H166" s="27"/>
      <c r="I166" s="134">
        <f t="shared" ref="I166:I170" si="15">H166*G166</f>
        <v>0</v>
      </c>
    </row>
    <row r="167" spans="1:10" ht="30.75" customHeight="1" x14ac:dyDescent="0.25">
      <c r="A167" s="71"/>
      <c r="B167" s="73" t="s">
        <v>115</v>
      </c>
      <c r="C167" s="74"/>
      <c r="D167" s="75" t="s">
        <v>116</v>
      </c>
      <c r="E167" s="76"/>
      <c r="F167" s="18" t="s">
        <v>22</v>
      </c>
      <c r="G167" s="55">
        <v>1</v>
      </c>
      <c r="H167" s="27"/>
      <c r="I167" s="134">
        <f t="shared" si="15"/>
        <v>0</v>
      </c>
    </row>
    <row r="168" spans="1:10" ht="36" customHeight="1" x14ac:dyDescent="0.25">
      <c r="A168" s="71"/>
      <c r="B168" s="73" t="s">
        <v>117</v>
      </c>
      <c r="C168" s="74"/>
      <c r="D168" s="75" t="s">
        <v>116</v>
      </c>
      <c r="E168" s="76"/>
      <c r="F168" s="18" t="s">
        <v>22</v>
      </c>
      <c r="G168" s="55">
        <v>1</v>
      </c>
      <c r="H168" s="27"/>
      <c r="I168" s="134">
        <f t="shared" si="15"/>
        <v>0</v>
      </c>
    </row>
    <row r="169" spans="1:10" s="57" customFormat="1" ht="34.5" customHeight="1" x14ac:dyDescent="0.25">
      <c r="A169" s="71"/>
      <c r="B169" s="108" t="s">
        <v>118</v>
      </c>
      <c r="C169" s="109"/>
      <c r="D169" s="104"/>
      <c r="E169" s="105"/>
      <c r="F169" s="56" t="s">
        <v>111</v>
      </c>
      <c r="G169" s="140">
        <v>3600</v>
      </c>
      <c r="H169" s="141"/>
      <c r="I169" s="142">
        <f t="shared" si="15"/>
        <v>0</v>
      </c>
    </row>
    <row r="170" spans="1:10" s="57" customFormat="1" ht="32.25" customHeight="1" thickBot="1" x14ac:dyDescent="0.3">
      <c r="A170" s="72"/>
      <c r="B170" s="110" t="s">
        <v>119</v>
      </c>
      <c r="C170" s="111"/>
      <c r="D170" s="104"/>
      <c r="E170" s="105"/>
      <c r="F170" s="56" t="s">
        <v>111</v>
      </c>
      <c r="G170" s="140">
        <v>3600</v>
      </c>
      <c r="H170" s="143"/>
      <c r="I170" s="142">
        <f t="shared" si="15"/>
        <v>0</v>
      </c>
    </row>
    <row r="171" spans="1:10" s="57" customFormat="1" ht="12.75" thickBot="1" x14ac:dyDescent="0.3">
      <c r="A171" s="58"/>
      <c r="B171" s="59"/>
      <c r="C171" s="59"/>
      <c r="D171" s="60"/>
      <c r="E171" s="60"/>
      <c r="F171" s="60"/>
      <c r="G171" s="144"/>
      <c r="H171" s="145"/>
      <c r="I171" s="146"/>
    </row>
    <row r="172" spans="1:10" s="57" customFormat="1" ht="27" customHeight="1" thickBot="1" x14ac:dyDescent="0.3">
      <c r="A172" s="89" t="s">
        <v>120</v>
      </c>
      <c r="B172" s="91" t="s">
        <v>121</v>
      </c>
      <c r="C172" s="92"/>
      <c r="D172" s="92"/>
      <c r="E172" s="92"/>
      <c r="F172" s="92"/>
      <c r="G172" s="92"/>
      <c r="H172" s="92"/>
      <c r="I172" s="93"/>
    </row>
    <row r="173" spans="1:10" s="57" customFormat="1" ht="12.75" thickBot="1" x14ac:dyDescent="0.3">
      <c r="A173" s="90"/>
      <c r="B173" s="94" t="s">
        <v>110</v>
      </c>
      <c r="C173" s="95"/>
      <c r="D173" s="61">
        <v>3600</v>
      </c>
      <c r="E173" s="62" t="s">
        <v>111</v>
      </c>
      <c r="F173" s="60" t="s">
        <v>91</v>
      </c>
      <c r="G173" s="147">
        <v>3600</v>
      </c>
      <c r="H173" s="148"/>
      <c r="I173" s="142">
        <f t="shared" ref="I173" si="16">H173*G173</f>
        <v>0</v>
      </c>
    </row>
    <row r="174" spans="1:10" ht="13.5" thickBot="1" x14ac:dyDescent="0.3">
      <c r="A174" s="96" t="s">
        <v>122</v>
      </c>
      <c r="B174" s="97"/>
      <c r="C174" s="97"/>
      <c r="D174" s="97"/>
      <c r="E174" s="97"/>
      <c r="F174" s="97"/>
      <c r="G174" s="98"/>
      <c r="H174" s="149">
        <f>SUM(I19:I20,I23:I27,I30:I36,I39:I45,I48:I57,I60:I67,I76:I77,I80:I84,I87:I91,I94:I101,I104:I109,I118:I123,I126:I128)</f>
        <v>0</v>
      </c>
      <c r="I174" s="150"/>
    </row>
    <row r="175" spans="1:10" ht="12.75" x14ac:dyDescent="0.25">
      <c r="A175" s="36"/>
      <c r="B175" s="37"/>
      <c r="C175" s="38"/>
      <c r="D175" s="38"/>
      <c r="E175" s="38"/>
    </row>
    <row r="176" spans="1:10" ht="60.75" customHeight="1" x14ac:dyDescent="0.25">
      <c r="A176" s="100" t="s">
        <v>140</v>
      </c>
      <c r="B176" s="100"/>
      <c r="C176" s="100"/>
      <c r="D176" s="100"/>
      <c r="E176" s="100"/>
      <c r="F176" s="100"/>
      <c r="G176" s="100"/>
      <c r="H176" s="100"/>
      <c r="I176" s="100"/>
      <c r="J176" s="9"/>
    </row>
    <row r="177" spans="1:10" ht="21" customHeight="1" x14ac:dyDescent="0.25">
      <c r="A177" s="54"/>
      <c r="B177" s="54"/>
      <c r="C177" s="54"/>
      <c r="D177" s="54"/>
      <c r="E177" s="54"/>
      <c r="F177" s="54"/>
      <c r="G177" s="151"/>
      <c r="H177" s="151"/>
      <c r="I177" s="151"/>
      <c r="J177" s="9"/>
    </row>
    <row r="178" spans="1:10" ht="16.5" thickBot="1" x14ac:dyDescent="0.3">
      <c r="A178" s="99" t="s">
        <v>123</v>
      </c>
      <c r="B178" s="99"/>
      <c r="C178" s="99"/>
      <c r="D178" s="99"/>
      <c r="E178" s="99"/>
      <c r="F178" s="17"/>
      <c r="G178" s="152"/>
      <c r="I178" s="153"/>
    </row>
    <row r="179" spans="1:10" ht="134.44999999999999" customHeight="1" thickBot="1" x14ac:dyDescent="0.3">
      <c r="A179" s="39" t="s">
        <v>124</v>
      </c>
      <c r="B179" s="40" t="s">
        <v>125</v>
      </c>
      <c r="C179" s="101" t="s">
        <v>141</v>
      </c>
      <c r="D179" s="102"/>
      <c r="E179" s="102"/>
      <c r="F179" s="53" t="s">
        <v>142</v>
      </c>
      <c r="G179" s="55">
        <v>75</v>
      </c>
      <c r="H179" s="154"/>
      <c r="I179" s="134">
        <f>G179*H179</f>
        <v>0</v>
      </c>
    </row>
    <row r="180" spans="1:10" ht="13.5" thickBot="1" x14ac:dyDescent="0.3">
      <c r="A180" s="85" t="s">
        <v>126</v>
      </c>
      <c r="B180" s="86"/>
      <c r="C180" s="87"/>
      <c r="D180" s="87"/>
      <c r="E180" s="87"/>
      <c r="F180" s="86"/>
      <c r="G180" s="88"/>
      <c r="H180" s="155"/>
      <c r="I180" s="156"/>
    </row>
    <row r="181" spans="1:10" x14ac:dyDescent="0.25">
      <c r="H181" s="157"/>
      <c r="I181" s="157"/>
    </row>
    <row r="182" spans="1:10" x14ac:dyDescent="0.25">
      <c r="H182" s="157"/>
      <c r="I182" s="157"/>
    </row>
    <row r="183" spans="1:10" ht="18" x14ac:dyDescent="0.25">
      <c r="B183" s="41" t="s">
        <v>127</v>
      </c>
      <c r="C183" s="41"/>
      <c r="D183" s="41"/>
      <c r="E183" s="41"/>
      <c r="F183" s="41"/>
    </row>
    <row r="184" spans="1:10" ht="18.75" thickBot="1" x14ac:dyDescent="0.3">
      <c r="C184" s="41"/>
      <c r="D184" s="41"/>
      <c r="E184" s="41"/>
      <c r="F184" s="41"/>
      <c r="G184" s="158"/>
    </row>
    <row r="185" spans="1:10" ht="16.5" thickBot="1" x14ac:dyDescent="0.3">
      <c r="B185" s="42" t="s">
        <v>128</v>
      </c>
      <c r="C185" s="43" t="s">
        <v>129</v>
      </c>
      <c r="D185" s="44"/>
      <c r="E185" s="44"/>
      <c r="F185" s="45"/>
      <c r="G185" s="159"/>
      <c r="H185" s="160">
        <f>H174</f>
        <v>0</v>
      </c>
      <c r="I185" s="161"/>
    </row>
    <row r="186" spans="1:10" ht="16.5" thickBot="1" x14ac:dyDescent="0.3">
      <c r="B186" s="42" t="s">
        <v>130</v>
      </c>
      <c r="C186" s="46" t="s">
        <v>131</v>
      </c>
      <c r="D186" s="46"/>
      <c r="E186" s="46"/>
      <c r="F186" s="46"/>
      <c r="G186" s="162"/>
      <c r="H186" s="160">
        <f>H179</f>
        <v>0</v>
      </c>
      <c r="I186" s="161"/>
    </row>
    <row r="187" spans="1:10" ht="16.5" thickBot="1" x14ac:dyDescent="0.3">
      <c r="F187" s="47" t="s">
        <v>132</v>
      </c>
      <c r="G187" s="159"/>
      <c r="H187" s="160">
        <f>H185+H186</f>
        <v>0</v>
      </c>
      <c r="I187" s="161"/>
    </row>
    <row r="188" spans="1:10" x14ac:dyDescent="0.25">
      <c r="E188" s="48"/>
    </row>
    <row r="190" spans="1:10" ht="12.75" x14ac:dyDescent="0.25">
      <c r="B190" s="49" t="s">
        <v>133</v>
      </c>
      <c r="C190" s="49"/>
      <c r="D190" s="49"/>
      <c r="E190" s="49"/>
      <c r="F190" s="49"/>
      <c r="G190" s="163"/>
      <c r="H190" s="163"/>
    </row>
    <row r="191" spans="1:10" ht="12.75" x14ac:dyDescent="0.25">
      <c r="B191" s="49"/>
      <c r="C191" s="49"/>
      <c r="D191" s="49"/>
      <c r="E191" s="49"/>
      <c r="F191" s="49"/>
      <c r="G191" s="163"/>
      <c r="H191" s="163"/>
    </row>
    <row r="192" spans="1:10" ht="12.75" x14ac:dyDescent="0.25">
      <c r="B192" s="49"/>
      <c r="C192" s="49"/>
      <c r="D192" s="49"/>
      <c r="E192" s="49"/>
      <c r="F192" s="84" t="s">
        <v>134</v>
      </c>
      <c r="G192" s="84"/>
      <c r="H192" s="163"/>
    </row>
    <row r="193" spans="2:8" ht="12.75" x14ac:dyDescent="0.25">
      <c r="B193" s="49"/>
      <c r="C193" s="49"/>
      <c r="D193" s="49"/>
      <c r="E193" s="49"/>
      <c r="F193" s="49"/>
      <c r="G193" s="163"/>
      <c r="H193" s="163"/>
    </row>
    <row r="194" spans="2:8" ht="12.75" x14ac:dyDescent="0.25">
      <c r="B194" s="49"/>
      <c r="C194" s="49"/>
      <c r="D194" s="49"/>
      <c r="E194" s="50"/>
      <c r="F194" s="50"/>
      <c r="G194" s="164"/>
      <c r="H194" s="164"/>
    </row>
    <row r="195" spans="2:8" ht="12.75" x14ac:dyDescent="0.25">
      <c r="B195" s="49"/>
      <c r="C195" s="49"/>
      <c r="D195" s="49"/>
      <c r="E195" s="49" t="s">
        <v>135</v>
      </c>
      <c r="F195" s="49"/>
      <c r="G195" s="163"/>
      <c r="H195" s="163"/>
    </row>
    <row r="196" spans="2:8" ht="12.75" x14ac:dyDescent="0.25">
      <c r="B196" s="49"/>
      <c r="C196" s="49"/>
      <c r="D196" s="49"/>
      <c r="E196" s="49"/>
      <c r="F196" s="49"/>
      <c r="G196" s="163"/>
      <c r="H196" s="163"/>
    </row>
  </sheetData>
  <mergeCells count="203">
    <mergeCell ref="A1:I1"/>
    <mergeCell ref="A2:I2"/>
    <mergeCell ref="B3:E3"/>
    <mergeCell ref="A6:I8"/>
    <mergeCell ref="A9:C9"/>
    <mergeCell ref="A10:I11"/>
    <mergeCell ref="G18:I18"/>
    <mergeCell ref="B19:C19"/>
    <mergeCell ref="B21:C21"/>
    <mergeCell ref="D21:E21"/>
    <mergeCell ref="A14:A16"/>
    <mergeCell ref="B14:I14"/>
    <mergeCell ref="B15:C15"/>
    <mergeCell ref="G15:I15"/>
    <mergeCell ref="G16:I16"/>
    <mergeCell ref="B17:C17"/>
    <mergeCell ref="D17:E17"/>
    <mergeCell ref="G17:I17"/>
    <mergeCell ref="A22:A27"/>
    <mergeCell ref="B22:C22"/>
    <mergeCell ref="D22:E22"/>
    <mergeCell ref="B23:C23"/>
    <mergeCell ref="B26:C26"/>
    <mergeCell ref="B28:C28"/>
    <mergeCell ref="D28:E28"/>
    <mergeCell ref="A18:A20"/>
    <mergeCell ref="B18:C18"/>
    <mergeCell ref="D18:E18"/>
    <mergeCell ref="B37:C37"/>
    <mergeCell ref="D37:E37"/>
    <mergeCell ref="A38:A45"/>
    <mergeCell ref="D38:E38"/>
    <mergeCell ref="B39:C39"/>
    <mergeCell ref="B40:C40"/>
    <mergeCell ref="B41:C41"/>
    <mergeCell ref="B42:B45"/>
    <mergeCell ref="A29:A36"/>
    <mergeCell ref="D29:E29"/>
    <mergeCell ref="B30:C30"/>
    <mergeCell ref="B31:C31"/>
    <mergeCell ref="B33:C33"/>
    <mergeCell ref="B34:B36"/>
    <mergeCell ref="D53:E53"/>
    <mergeCell ref="D54:E54"/>
    <mergeCell ref="D55:E55"/>
    <mergeCell ref="B56:C56"/>
    <mergeCell ref="D56:E56"/>
    <mergeCell ref="B57:C57"/>
    <mergeCell ref="A47:A57"/>
    <mergeCell ref="D47:E47"/>
    <mergeCell ref="B48:B50"/>
    <mergeCell ref="D48:E48"/>
    <mergeCell ref="D49:E49"/>
    <mergeCell ref="D50:E50"/>
    <mergeCell ref="D51:E51"/>
    <mergeCell ref="B52:C52"/>
    <mergeCell ref="D52:E52"/>
    <mergeCell ref="B53:C53"/>
    <mergeCell ref="B58:C58"/>
    <mergeCell ref="D58:E58"/>
    <mergeCell ref="A59:A67"/>
    <mergeCell ref="D59:E59"/>
    <mergeCell ref="B60:C60"/>
    <mergeCell ref="B61:C61"/>
    <mergeCell ref="B62:C62"/>
    <mergeCell ref="B63:C63"/>
    <mergeCell ref="B64:C64"/>
    <mergeCell ref="D64:E64"/>
    <mergeCell ref="G75:I75"/>
    <mergeCell ref="B76:C76"/>
    <mergeCell ref="B78:C78"/>
    <mergeCell ref="D78:E78"/>
    <mergeCell ref="B65:C65"/>
    <mergeCell ref="B66:C66"/>
    <mergeCell ref="B67:C67"/>
    <mergeCell ref="D67:E67"/>
    <mergeCell ref="A71:A73"/>
    <mergeCell ref="B71:I71"/>
    <mergeCell ref="B72:C72"/>
    <mergeCell ref="A79:A84"/>
    <mergeCell ref="B79:C79"/>
    <mergeCell ref="D79:E79"/>
    <mergeCell ref="B80:C80"/>
    <mergeCell ref="B83:C83"/>
    <mergeCell ref="B85:C85"/>
    <mergeCell ref="D85:E85"/>
    <mergeCell ref="A75:A77"/>
    <mergeCell ref="B75:C75"/>
    <mergeCell ref="D75:E75"/>
    <mergeCell ref="D96:E96"/>
    <mergeCell ref="B97:C97"/>
    <mergeCell ref="D97:E97"/>
    <mergeCell ref="B98:C98"/>
    <mergeCell ref="D98:E98"/>
    <mergeCell ref="D99:E99"/>
    <mergeCell ref="A86:A91"/>
    <mergeCell ref="D86:E86"/>
    <mergeCell ref="B87:C87"/>
    <mergeCell ref="B88:C88"/>
    <mergeCell ref="B90:B91"/>
    <mergeCell ref="A93:A101"/>
    <mergeCell ref="D93:E93"/>
    <mergeCell ref="B94:B95"/>
    <mergeCell ref="D94:E94"/>
    <mergeCell ref="D95:E95"/>
    <mergeCell ref="A150:A151"/>
    <mergeCell ref="B150:I150"/>
    <mergeCell ref="B151:C151"/>
    <mergeCell ref="D100:E100"/>
    <mergeCell ref="B101:C101"/>
    <mergeCell ref="B102:C102"/>
    <mergeCell ref="D102:E102"/>
    <mergeCell ref="A103:A109"/>
    <mergeCell ref="D103:E103"/>
    <mergeCell ref="B104:C104"/>
    <mergeCell ref="B105:C105"/>
    <mergeCell ref="B106:C106"/>
    <mergeCell ref="B107:C107"/>
    <mergeCell ref="A112:A114"/>
    <mergeCell ref="B112:I112"/>
    <mergeCell ref="B113:C113"/>
    <mergeCell ref="A131:A133"/>
    <mergeCell ref="B131:I131"/>
    <mergeCell ref="B132:C132"/>
    <mergeCell ref="A136:A142"/>
    <mergeCell ref="D136:E136"/>
    <mergeCell ref="A144:A148"/>
    <mergeCell ref="A125:A129"/>
    <mergeCell ref="D125:E125"/>
    <mergeCell ref="B108:C108"/>
    <mergeCell ref="B109:C109"/>
    <mergeCell ref="D109:E109"/>
    <mergeCell ref="D137:E137"/>
    <mergeCell ref="B168:C168"/>
    <mergeCell ref="D168:E168"/>
    <mergeCell ref="B169:C169"/>
    <mergeCell ref="D169:E169"/>
    <mergeCell ref="D144:E144"/>
    <mergeCell ref="B145:C145"/>
    <mergeCell ref="B146:C146"/>
    <mergeCell ref="B147:C147"/>
    <mergeCell ref="B148:C148"/>
    <mergeCell ref="B124:C124"/>
    <mergeCell ref="D124:E124"/>
    <mergeCell ref="H187:I187"/>
    <mergeCell ref="F192:G192"/>
    <mergeCell ref="A180:G180"/>
    <mergeCell ref="H180:I180"/>
    <mergeCell ref="H185:I185"/>
    <mergeCell ref="H186:I186"/>
    <mergeCell ref="A172:A173"/>
    <mergeCell ref="B172:I172"/>
    <mergeCell ref="B173:C173"/>
    <mergeCell ref="A174:G174"/>
    <mergeCell ref="H174:I174"/>
    <mergeCell ref="A178:E178"/>
    <mergeCell ref="A176:I176"/>
    <mergeCell ref="C179:E179"/>
    <mergeCell ref="B126:C126"/>
    <mergeCell ref="B127:C127"/>
    <mergeCell ref="B128:C128"/>
    <mergeCell ref="B129:C129"/>
    <mergeCell ref="A117:A123"/>
    <mergeCell ref="D117:E117"/>
    <mergeCell ref="D118:E118"/>
    <mergeCell ref="B119:C119"/>
    <mergeCell ref="D119:E119"/>
    <mergeCell ref="B120:C120"/>
    <mergeCell ref="D120:E120"/>
    <mergeCell ref="D121:E121"/>
    <mergeCell ref="D122:E122"/>
    <mergeCell ref="B123:C123"/>
    <mergeCell ref="B138:C138"/>
    <mergeCell ref="D138:E138"/>
    <mergeCell ref="B139:C139"/>
    <mergeCell ref="D139:E139"/>
    <mergeCell ref="D140:E140"/>
    <mergeCell ref="D141:E141"/>
    <mergeCell ref="B142:C142"/>
    <mergeCell ref="B143:C143"/>
    <mergeCell ref="D143:E143"/>
    <mergeCell ref="A163:A164"/>
    <mergeCell ref="B163:I163"/>
    <mergeCell ref="B164:C164"/>
    <mergeCell ref="A166:A170"/>
    <mergeCell ref="B166:C166"/>
    <mergeCell ref="D166:E166"/>
    <mergeCell ref="B167:C167"/>
    <mergeCell ref="D167:E167"/>
    <mergeCell ref="B153:C153"/>
    <mergeCell ref="D153:E153"/>
    <mergeCell ref="A156:A160"/>
    <mergeCell ref="B156:C156"/>
    <mergeCell ref="B157:C157"/>
    <mergeCell ref="D157:E157"/>
    <mergeCell ref="B158:C158"/>
    <mergeCell ref="D158:E158"/>
    <mergeCell ref="B159:C159"/>
    <mergeCell ref="D159:E159"/>
    <mergeCell ref="D170:E170"/>
    <mergeCell ref="B160:C160"/>
    <mergeCell ref="D160:E160"/>
    <mergeCell ref="B170:C170"/>
  </mergeCells>
  <pageMargins left="0.66929133858267698" right="0.23622047244094499" top="0.74803149606299202" bottom="0.511811023622047" header="0.31496062992126" footer="0.31496062992126"/>
  <pageSetup paperSize="9" scale="80" orientation="portrait" r:id="rId1"/>
  <headerFooter scaleWithDoc="0" alignWithMargins="0">
    <oddHeader>&amp;C&amp;"Arial,Regular"&amp;10Autocesta A7, A7 Rijeka - Rupa -Žuta Lokva
DIONICA MATULJI - DIRAČJE OD KM 16+600 DO 20+200</oddHeader>
    <oddFooter>&amp;CPage &amp;P of &amp;N</oddFooter>
  </headerFooter>
  <rowBreaks count="3" manualBreakCount="3">
    <brk id="69" max="8" man="1"/>
    <brk id="143" max="8" man="1"/>
    <brk id="181" max="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STRUČNI NADZOR I KONTROLNA</vt:lpstr>
      <vt:lpstr>'STRUČNI NADZOR I KONTROLNA'!Print_Area</vt:lpstr>
      <vt:lpstr>'STRUČNI NADZOR I KONTROLNA'!Print_Titles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safran</dc:creator>
  <cp:lastModifiedBy>Sanda Buntak</cp:lastModifiedBy>
  <cp:lastPrinted>2024-05-06T07:12:10Z</cp:lastPrinted>
  <dcterms:created xsi:type="dcterms:W3CDTF">2024-01-15T15:52:06Z</dcterms:created>
  <dcterms:modified xsi:type="dcterms:W3CDTF">2024-12-23T08:10:43Z</dcterms:modified>
</cp:coreProperties>
</file>