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iklanac\Desktop\NABAVA 2025\UGOVOR\G-2025-706\"/>
    </mc:Choice>
  </mc:AlternateContent>
  <bookViews>
    <workbookView xWindow="0" yWindow="0" windowWidth="23040" windowHeight="9090"/>
  </bookViews>
  <sheets>
    <sheet name="Tunel Veliki Gložac" sheetId="7" r:id="rId1"/>
  </sheets>
  <calcPr calcId="152511"/>
</workbook>
</file>

<file path=xl/calcChain.xml><?xml version="1.0" encoding="utf-8"?>
<calcChain xmlns="http://schemas.openxmlformats.org/spreadsheetml/2006/main">
  <c r="F49" i="7" l="1"/>
  <c r="F44" i="7"/>
  <c r="F35" i="7" l="1"/>
  <c r="F32" i="7"/>
  <c r="F29" i="7"/>
  <c r="F38" i="7" l="1"/>
  <c r="C74" i="7"/>
  <c r="B38" i="7"/>
  <c r="B70" i="7" s="1"/>
  <c r="A38" i="7"/>
  <c r="A70" i="7" s="1"/>
  <c r="F70" i="7" l="1"/>
  <c r="B60" i="7"/>
  <c r="B74" i="7" s="1"/>
  <c r="A60" i="7"/>
  <c r="A74" i="7" s="1"/>
  <c r="F58" i="7"/>
  <c r="F60" i="7" s="1"/>
  <c r="F74" i="7" s="1"/>
  <c r="B52" i="7"/>
  <c r="B72" i="7" s="1"/>
  <c r="A52" i="7"/>
  <c r="A72" i="7" s="1"/>
  <c r="B23" i="7"/>
  <c r="B68" i="7" s="1"/>
  <c r="A23" i="7"/>
  <c r="A68" i="7" s="1"/>
  <c r="F21" i="7"/>
  <c r="F23" i="7" s="1"/>
  <c r="F68" i="7" s="1"/>
  <c r="B15" i="7"/>
  <c r="B66" i="7" s="1"/>
  <c r="A15" i="7"/>
  <c r="A66" i="7" s="1"/>
  <c r="F12" i="7"/>
  <c r="F15" i="7" s="1"/>
  <c r="F66" i="7" s="1"/>
  <c r="F52" i="7" l="1"/>
  <c r="F72" i="7" l="1"/>
  <c r="F76" i="7" s="1"/>
  <c r="F80" i="7" s="1"/>
</calcChain>
</file>

<file path=xl/sharedStrings.xml><?xml version="1.0" encoding="utf-8"?>
<sst xmlns="http://schemas.openxmlformats.org/spreadsheetml/2006/main" count="68" uniqueCount="51">
  <si>
    <t>ST.
TRO.</t>
  </si>
  <si>
    <t xml:space="preserve">  S A D R Ž A J :</t>
  </si>
  <si>
    <t>J.M.</t>
  </si>
  <si>
    <t xml:space="preserve"> JEDINIČNA</t>
  </si>
  <si>
    <t>UKUPNA</t>
  </si>
  <si>
    <t>KOLIČINA</t>
  </si>
  <si>
    <t xml:space="preserve"> CIJENA</t>
  </si>
  <si>
    <t>1.</t>
  </si>
  <si>
    <t>PRIPREMNI RADOVI</t>
  </si>
  <si>
    <t>1.1.</t>
  </si>
  <si>
    <t>komplet</t>
  </si>
  <si>
    <t>2.</t>
  </si>
  <si>
    <t>RADOVI DEMONTAŽE</t>
  </si>
  <si>
    <t>2.1.</t>
  </si>
  <si>
    <t>kom</t>
  </si>
  <si>
    <t>3.</t>
  </si>
  <si>
    <t>RADOVI MONTAŽE</t>
  </si>
  <si>
    <t>3.1.</t>
  </si>
  <si>
    <t>3.2.</t>
  </si>
  <si>
    <t>4.</t>
  </si>
  <si>
    <t>ZAVRŠNI RADOVI</t>
  </si>
  <si>
    <t>4.1.</t>
  </si>
  <si>
    <t xml:space="preserve">Rekapitulacija: </t>
  </si>
  <si>
    <t>Ukupno:</t>
  </si>
  <si>
    <t>PDV</t>
  </si>
  <si>
    <t>%</t>
  </si>
  <si>
    <t>Sveukupno:</t>
  </si>
  <si>
    <t>Projektant:</t>
  </si>
  <si>
    <t>/EUR/</t>
  </si>
  <si>
    <t>EUR</t>
  </si>
  <si>
    <r>
      <t xml:space="preserve">U cijene radova uračunati su svi strojevi i oprema potrebni za izvođenje radova, uključujući agregat za električnu energiju potrebnu za alate i eventualno rasvjetu za rad noću. 
Radove treba izvesti izvođač sa iskustvom izvođenja sanacijskih radova koji je stručno osposobljen i opremljen za izvođenje sanacijskih radova na armirano betonskim konstrukcijama, izvođenju ojačanja betonskih konstrukcija, kao i za ostale radove uobičajene pri sanacijama betonskih konstrukcija. 
Za utvrđivanje cijena u stavkama troškovnika potrebno je proučiti čitav projekt te se detaljno upoznati sa stvarnim stanjem građevine na licu mjesta. U svim stavkama troškovnika jedinična cijena treba obuhvatiti sve troškove nabave i transporta glavnih i pomoćnih materijala, ugradbenih elemenata, radne snage, energenata, osiguranja prijevoza, oplata i skela uključivo i njihovi projekti, odnosno sve potrebne troškove za potpuno dovršenje posla, kao i zbrinjavanje uklonjenih materijala. 
Jedinična cijena također treba obuhvatiti i troškove održavanja i čišćenja gradilišta, kao i troškove postrojenja za izvođenje radova po ovome projektu.
Svi troškovi prethodnih i tekućih ispitivanja materijala i radova, ukoliko nisu posebno specificirani, trebaju biti uključeni u jediničnu cijenu radova i obaveza su izvođača radova.
Za svako odstupanje od projekta potrebno je kroz projektantski nadzor osigurati mišljenje i suglasnost projektanta. Nepredviđeni radovi koji se tijekom izvođenja radova pokažu neophodnima mogu se izvoditi uz suglasnost projektanta ali samo po odobrenju investitora i to na osnovu prihvaćene ponude i analize izvoditelja. Stvarne količine pojedinih radova utvrditi će nadzorni inženjer na licu mjesta.
Izvođač je dužan ishoditi sve potrebne suglasnosti od upravitelja javne ceste vezano uz privremenu regulaciju prometa za vrijeme izvođenja radova te istu treba postaviti sukladno Prometnom elaboratu koji je sastavni dio projektne dokumentacije.
</t>
    </r>
    <r>
      <rPr>
        <b/>
        <u/>
        <sz val="12"/>
        <rFont val="Arial"/>
        <family val="2"/>
        <charset val="238"/>
      </rPr>
      <t>Izvođač je dužan prije ugradnje materijala, njihovu kvalitetu, odnosno jednakovrijednost dokazati atestima dostavljenim Naručitelju.
Izvođač je dužan prije narudžbe svih elemenata izvršiti detaljnu izmjeru na objektu.</t>
    </r>
  </si>
  <si>
    <t xml:space="preserve">Mobilizacija i demobilizacija gradilišta, koje uključuje: 
a) Smještaj ljudstva, opreme, uređaja, materijala i strojeva (dovoz i odvoz) u skladu s važećim propisima i projektnim tehničkim uvjetima kvalitete izvedbe radova.
b) Sljedeće minimalne potrebe za izvedbu radova:
- uređen pristup i prostor za ljude, opremu i strojeve;
- uredske prostorije;
- skladište za opremu, alate, strojeve i materijal;
- vodovodne instalacije za sanitarne potrebe i potrebe izvođenja radova na hidrodemoliranju betona, kao i ostale tehnološke potrebe u okviru normativa;
- električne instalacije za napajanje svih  uređaja, alata i strojeva za obavljanje radova i za rasvjetu prostorija i radnih mjesta.
c) Izvođač je dužan održavati gradilište, urede i ostale prostorije i sve potrebne instalacije o svom trošku i osigurati njihovo besprijekorno funkcioniranje. Prije početka radova izvođač treba dostaviti nadzoru na odobrenje shemu organizacije gradilišta i gradilišnih instalacija, popis strojeva, uređaja, alata i ostale opreme stalno prisutne i povremeno korištene na gradilištu i popis osoblja zaduženog za izvedbu radova, njihovu organizaciju (shemu organizacije) i odgovornosti i reference glavnih izvršitelja.
</t>
  </si>
  <si>
    <t>m2</t>
  </si>
  <si>
    <t>4.2.</t>
  </si>
  <si>
    <t>5.</t>
  </si>
  <si>
    <t>5.1.</t>
  </si>
  <si>
    <t>Nakon izvođenja radova izvođač je dužan ukloniti svu mehanizaciju, sav alat, pribor i potrošni materijal te sve privremene objekte i barijere. Potrebno je ukloniti i sav građevinski otpad i deponirati ga na ovlaštena odlagališta.</t>
  </si>
  <si>
    <t>SANACIJA BETONSKE OBLOGE OKO DEMONTIRANIH VRATA</t>
  </si>
  <si>
    <t>Temeljni premaz betonske obloge.
Stavka uključuje apliciranje jednokomponentne akrilne disperzije u jednom sloju (1 premaz), koja je sukladna sa zahtjevima HRN EN 1504-2 za sustave površinske zaštite.
Obračun stavke po m2 premazane površine.</t>
  </si>
  <si>
    <t>3.3.</t>
  </si>
  <si>
    <t>Elastični zaštitni premaz.
Stavka uključuje apliciranje elastičnog zaštitnog premaza u boji na akrilno disperzivnoj bazi u dva sloja (2 premaza), koji je sukladan sa zahtjevima HRN EN 1504-2 za sustave površinske zaštite.
Obračun stavke po m2 premazane površine.</t>
  </si>
  <si>
    <t>Reprofilacija betonske obloge reparaturnim mortom.
Stavka uključuje: pripremu površine (čišćenje, uklanjanje slabih dijelova betona i betona oko armaturnog željeza, čišćenje izlistanih slojeva korodiranog željeza do stupnja metalnog sjaja), apliciranje jednokomponentnog reparaturnog morta na bazi cementa koji ispunjava zahtjeve klase R4 po HRN EN 1504-3 (tlačna čvrstoća ≥ 25 MPa, prionjivost ≥ 1,5 MPa) u slojevima debljine 5-25 mm po radnom koraku, te završno čišćenje i poravnavanje sanirane površine od zaostalog morta.
Obračun stavke po m2 obrađene površine.</t>
  </si>
  <si>
    <t>Demontaža postojećih vrata i protupožarnih panela.
Stavka obuhvaća demontažu postojećih vrata niša i protupožarnih panela, otpremanje na trajni deponij. Deponij osigurava izvođač. Prilikom demontažnih radova potrebno je obratiti pozornost na postojeće instalacije i opremu. Sva nastala oštećenja izvođač sanira u svom trošku. Stavka obuhvaća rezanje spojnih sredstava uz betonski otvor tunelske cijevi. Također obuhvaća sav potreban alat i opremu potrebnu za demontažu.
Obračun po komadu demontirane vrata i protupožarne panele</t>
  </si>
  <si>
    <r>
      <rPr>
        <u/>
        <sz val="12"/>
        <rFont val="Arial"/>
        <family val="2"/>
        <charset val="238"/>
      </rPr>
      <t>Izvođač radova dužan je izvršiti kontrolu i izmjeru na licu mjesta te izrada radioničkog nacrta.</t>
    </r>
    <r>
      <rPr>
        <sz val="12"/>
        <rFont val="Arial"/>
        <family val="2"/>
        <charset val="238"/>
      </rPr>
      <t xml:space="preserve">
Nakon ugradnje vrata, naručitelju je potrebno isporučiti atesnu dokumentaciju, jamstveni list te upute za korištenje.
Obračun po kom ugrađenih vrata.</t>
    </r>
  </si>
  <si>
    <t xml:space="preserve">Dobava, doprema i montaža novih vrata (Pješačkih prolaza).
Stavka obuhvaća izradu, prijevoz i ugradnju protupožarnih jednokrilnih  ostakljenih zaokretnih vrata s požarne otpornosti 90 minuta (HRN EN 1634-1:2018). Minimalna dimenzija svjetlog otvora 110/220 cm. Ostakljene PP staklom dimenzije 300x1300 mm. Izvedba vrata iz nekorodirajućeg lima (INOX lim 1.4571), završno obojena (plastifikacija), boja propisana projektom (RAL 2009). Vrata opremljena sa potrebnim okovom,  bravom, bez cilindra (ugradnja slijepe rozete), kvaka /kvaka inox sa zaštitom vodljivosti, hidrauličkim zatvaračem smještenim s unutarnje strane niše, protudimna,  prihvat za mazalicu na panti te "reed" kontaktom za daljinsku indukciju otvorenosti vrata, ugradnja lančića koji sprječava otvaranje vrata većim kutom od cca 120 stupnjeva (ili ugradnja graničnika), ugradnja vodiča za uzemljenje. U dovratniku brtve, trostrano sa dodatim brtvama. U podu spuštajuća brtva. U spoju zida i dovratnika se ugrađuje završni dovratnik (suha ugradnja). Izrada vrata prema specifikaciji u projektu. 
Obavezno certificiranje vrata sukladno normi HRN EN 1634-1:2018 i HRN EN 1634-3:2008.
Nakon montaže vrata potrebno je montirati natpisnu pločicu minimalnih dimenzija 150 mm x 100 mm.
</t>
  </si>
  <si>
    <t>Obračun po m2.</t>
  </si>
  <si>
    <t>Pero Kojan, mag.ing.aedif.</t>
  </si>
  <si>
    <t>Zagreb, siječanj 2024.</t>
  </si>
  <si>
    <r>
      <t xml:space="preserve"> T R O Š K O V N I K
</t>
    </r>
    <r>
      <rPr>
        <b/>
        <sz val="12"/>
        <rFont val="Arial"/>
        <family val="2"/>
        <charset val="238"/>
      </rPr>
      <t>SANACIJA (ZAMJENA DOTRAJALIH VRATA)
TUNEL  LUČICE - DESNA I LIJEVA CIJEV NA A6</t>
    </r>
  </si>
  <si>
    <r>
      <t xml:space="preserve">Dobava, doprema i montaža elemenata protupožarnog panela između dovratnika sekundarne tunelske obloge. 
Nosiva potkonstrukcija sastoji se od čeličnih profila sa pripadnim spojnim sredstvima. Na nosivu potkonstrukciju potrebno je nanijeti temeljni antikorozivni premaz (kao npr. KGK temeljni antikorozivni premaz ili jednakovriejdan). 
Između nosive podkonstrukcije ugrađuje se izolacija od kamena vuna koja se zatvara silikatnim vatrootpornim pločama. Silikatne vatrootporne ploče premazuju se vodootpornom impregnacijom (kao npr. „Promat 2000“ ili jednakovrijedan) te se zaštićuju inox pločama (1.4571) koje štite od agresivnog okoliša s unutarnje i vanjske strane stjenke.  Minimala debljina inox ploče iznosi 1 mm. Na inox ploče potrebno je nanijeti akrilni premaz. (RAL ovisi o tipu vrata oko kojeg se izrađuje panel).
Protupožarni panel izvodi se u klasi E-90, što treba potvrditi certifikatom isporučioca. 
Stavka uključuje radionički nacrt te cerfifikat za pojedinačne elemente slojeva stjenke za požarnu otpornost 90 minuta sukladno normi HRN EN 1634-1:2018.
</t>
    </r>
    <r>
      <rPr>
        <u/>
        <sz val="12"/>
        <rFont val="Arial"/>
        <family val="2"/>
        <charset val="238"/>
      </rPr>
      <t>Izvođač radova dužan je izvršiti kontrolu i izmjeru na licu mjesta te izradu radioničkog nacrta.</t>
    </r>
    <r>
      <rPr>
        <sz val="12"/>
        <rFont val="Arial"/>
        <family val="2"/>
        <charset val="238"/>
      </rPr>
      <t xml:space="preserve">
Stavka obuhvaća sav rad, alat, pribor i potrošni materijal potreban za potpuno dovršenje radova.
</t>
    </r>
  </si>
  <si>
    <t xml:space="preserve">Završno čišćenje.
Čišćenje u zoni zamjene vrata  nakon izvedbe s odvozom materijala na odlagalište. Odlagalište osigurava izvođač.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</si>
</sst>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k_n_-;\-* #,##0.00\ _k_n_-;_-* &quot;-&quot;??\ _k_n_-;_-@_-"/>
    <numFmt numFmtId="164" formatCode="_-* #,##0.00_-;\-* #,##0.00_-;_-* &quot;-&quot;??_-;_-@_-"/>
    <numFmt numFmtId="165" formatCode="General_)"/>
  </numFmts>
  <fonts count="20" x14ac:knownFonts="1">
    <font>
      <sz val="11"/>
      <color theme="1"/>
      <name val="Calibri"/>
      <family val="2"/>
      <charset val="238"/>
      <scheme val="minor"/>
    </font>
    <font>
      <sz val="11"/>
      <color theme="1"/>
      <name val="Calibri"/>
      <family val="2"/>
      <charset val="238"/>
      <scheme val="minor"/>
    </font>
    <font>
      <sz val="10"/>
      <name val="Arial"/>
      <charset val="238"/>
    </font>
    <font>
      <sz val="10"/>
      <name val="Arial CE"/>
      <family val="2"/>
      <charset val="238"/>
    </font>
    <font>
      <sz val="12"/>
      <name val="Arial CE"/>
      <family val="2"/>
      <charset val="238"/>
    </font>
    <font>
      <sz val="10"/>
      <name val="Arial"/>
      <family val="2"/>
      <charset val="238"/>
    </font>
    <font>
      <sz val="10"/>
      <name val="Times New Roman CE"/>
      <charset val="238"/>
    </font>
    <font>
      <sz val="10"/>
      <color rgb="FF000000"/>
      <name val="Arial"/>
    </font>
    <font>
      <b/>
      <sz val="12"/>
      <color indexed="10"/>
      <name val="Arial"/>
      <family val="2"/>
      <charset val="238"/>
    </font>
    <font>
      <b/>
      <sz val="12"/>
      <name val="Arial"/>
      <family val="2"/>
      <charset val="238"/>
    </font>
    <font>
      <sz val="12"/>
      <color indexed="10"/>
      <name val="Arial"/>
      <family val="2"/>
      <charset val="238"/>
    </font>
    <font>
      <sz val="12"/>
      <name val="Arial"/>
      <family val="2"/>
      <charset val="238"/>
    </font>
    <font>
      <b/>
      <sz val="12"/>
      <color rgb="FFFF0000"/>
      <name val="Arial"/>
      <family val="2"/>
      <charset val="238"/>
    </font>
    <font>
      <sz val="12"/>
      <color indexed="8"/>
      <name val="Arial"/>
      <family val="2"/>
      <charset val="238"/>
    </font>
    <font>
      <u/>
      <sz val="12"/>
      <name val="Arial"/>
      <family val="2"/>
      <charset val="238"/>
    </font>
    <font>
      <b/>
      <u/>
      <sz val="12"/>
      <name val="Arial"/>
      <family val="2"/>
      <charset val="238"/>
    </font>
    <font>
      <sz val="10"/>
      <name val="Courier"/>
      <family val="1"/>
      <charset val="238"/>
    </font>
    <font>
      <sz val="12"/>
      <name val="Tahoma"/>
      <family val="2"/>
      <charset val="238"/>
    </font>
    <font>
      <sz val="10"/>
      <name val="Arial"/>
      <family val="2"/>
    </font>
    <font>
      <sz val="10"/>
      <name val="Helv"/>
    </font>
  </fonts>
  <fills count="4">
    <fill>
      <patternFill patternType="none"/>
    </fill>
    <fill>
      <patternFill patternType="gray125"/>
    </fill>
    <fill>
      <patternFill patternType="solid">
        <fgColor indexed="43"/>
        <bgColor indexed="64"/>
      </patternFill>
    </fill>
    <fill>
      <patternFill patternType="solid">
        <fgColor indexed="42"/>
        <bgColor indexed="64"/>
      </patternFill>
    </fill>
  </fills>
  <borders count="16">
    <border>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2">
    <xf numFmtId="0" fontId="0" fillId="0" borderId="0"/>
    <xf numFmtId="43" fontId="1" fillId="0" borderId="0" applyFont="0" applyFill="0" applyBorder="0" applyAlignment="0" applyProtection="0"/>
    <xf numFmtId="0" fontId="2" fillId="0" borderId="0"/>
    <xf numFmtId="164" fontId="2" fillId="0" borderId="0" applyFont="0" applyFill="0" applyBorder="0" applyAlignment="0" applyProtection="0"/>
    <xf numFmtId="4" fontId="6" fillId="0" borderId="0"/>
    <xf numFmtId="0" fontId="7" fillId="0" borderId="0"/>
    <xf numFmtId="0" fontId="5" fillId="0" borderId="0"/>
    <xf numFmtId="0" fontId="2" fillId="0" borderId="0"/>
    <xf numFmtId="0" fontId="17" fillId="0" borderId="0"/>
    <xf numFmtId="0" fontId="18" fillId="0" borderId="0"/>
    <xf numFmtId="0" fontId="18" fillId="0" borderId="0">
      <alignment vertical="center"/>
    </xf>
    <xf numFmtId="0" fontId="5" fillId="0" borderId="0"/>
    <xf numFmtId="165" fontId="16" fillId="0" borderId="0"/>
    <xf numFmtId="0" fontId="19"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4" fontId="6" fillId="0" borderId="0"/>
    <xf numFmtId="0" fontId="5" fillId="0" borderId="0"/>
  </cellStyleXfs>
  <cellXfs count="156">
    <xf numFmtId="0" fontId="0" fillId="0" borderId="0" xfId="0"/>
    <xf numFmtId="0" fontId="3" fillId="0" borderId="0" xfId="2" applyFont="1" applyAlignment="1">
      <alignment vertical="center"/>
    </xf>
    <xf numFmtId="0" fontId="4" fillId="0" borderId="0" xfId="2" applyFont="1" applyAlignment="1">
      <alignment horizontal="center" vertical="center"/>
    </xf>
    <xf numFmtId="0" fontId="5" fillId="0" borderId="0" xfId="2" applyFont="1" applyFill="1" applyAlignment="1">
      <alignment vertical="center"/>
    </xf>
    <xf numFmtId="0" fontId="3" fillId="0" borderId="0" xfId="2" applyFont="1" applyFill="1" applyAlignment="1">
      <alignment vertical="center"/>
    </xf>
    <xf numFmtId="0" fontId="3" fillId="0" borderId="0" xfId="2" applyFont="1" applyBorder="1" applyAlignment="1">
      <alignment vertical="center"/>
    </xf>
    <xf numFmtId="165" fontId="8" fillId="0" borderId="0" xfId="2" applyNumberFormat="1" applyFont="1" applyFill="1" applyBorder="1" applyAlignment="1">
      <alignment horizontal="left" vertical="top" wrapText="1"/>
    </xf>
    <xf numFmtId="165" fontId="8" fillId="0" borderId="0" xfId="2" applyNumberFormat="1" applyFont="1" applyFill="1" applyBorder="1" applyAlignment="1">
      <alignment horizontal="justify" vertical="top"/>
    </xf>
    <xf numFmtId="164" fontId="9" fillId="0" borderId="0" xfId="3" applyFont="1" applyFill="1" applyBorder="1" applyAlignment="1">
      <alignment horizontal="right" wrapText="1"/>
    </xf>
    <xf numFmtId="164" fontId="8" fillId="0" borderId="0" xfId="3" applyFont="1" applyFill="1" applyBorder="1" applyAlignment="1">
      <alignment horizontal="right" wrapText="1"/>
    </xf>
    <xf numFmtId="165" fontId="9" fillId="0" borderId="0" xfId="2" applyNumberFormat="1" applyFont="1" applyFill="1" applyBorder="1" applyAlignment="1">
      <alignment horizontal="left" vertical="top" wrapText="1"/>
    </xf>
    <xf numFmtId="165" fontId="9" fillId="0" borderId="0" xfId="2" applyNumberFormat="1" applyFont="1" applyFill="1" applyBorder="1" applyAlignment="1">
      <alignment horizontal="justify" vertical="top"/>
    </xf>
    <xf numFmtId="0" fontId="10" fillId="0" borderId="0" xfId="2" applyFont="1" applyFill="1" applyBorder="1" applyAlignment="1">
      <alignment horizontal="left" vertical="top" wrapText="1"/>
    </xf>
    <xf numFmtId="0" fontId="10" fillId="0" borderId="0" xfId="2" applyFont="1" applyFill="1" applyBorder="1" applyAlignment="1">
      <alignment horizontal="justify" vertical="top"/>
    </xf>
    <xf numFmtId="164" fontId="11" fillId="0" borderId="0" xfId="3" applyFont="1" applyFill="1" applyBorder="1" applyAlignment="1">
      <alignment horizontal="justify" vertical="center"/>
    </xf>
    <xf numFmtId="165" fontId="8" fillId="0" borderId="0" xfId="2" applyNumberFormat="1" applyFont="1" applyFill="1" applyBorder="1" applyAlignment="1">
      <alignment horizontal="left" vertical="top"/>
    </xf>
    <xf numFmtId="0" fontId="8" fillId="0" borderId="0" xfId="2" applyFont="1" applyFill="1" applyBorder="1" applyAlignment="1">
      <alignment horizontal="left" vertical="top"/>
    </xf>
    <xf numFmtId="43" fontId="8" fillId="0" borderId="0" xfId="1" applyFont="1" applyFill="1" applyBorder="1" applyAlignment="1">
      <alignment horizontal="right" wrapText="1"/>
    </xf>
    <xf numFmtId="0" fontId="11" fillId="0" borderId="0" xfId="2" applyFont="1" applyFill="1" applyBorder="1" applyAlignment="1">
      <alignment horizontal="left" vertical="top" wrapText="1"/>
    </xf>
    <xf numFmtId="0" fontId="11" fillId="0" borderId="0" xfId="2" applyFont="1" applyFill="1" applyBorder="1" applyAlignment="1">
      <alignment horizontal="justify" vertical="top"/>
    </xf>
    <xf numFmtId="164" fontId="8" fillId="0" borderId="0" xfId="3" applyFont="1" applyFill="1" applyBorder="1" applyAlignment="1">
      <alignment horizontal="right"/>
    </xf>
    <xf numFmtId="0" fontId="9" fillId="0" borderId="0" xfId="2" applyFont="1" applyFill="1" applyBorder="1" applyAlignment="1">
      <alignment horizontal="justify" vertical="top"/>
    </xf>
    <xf numFmtId="0" fontId="11" fillId="0" borderId="0" xfId="2" applyFont="1" applyFill="1" applyBorder="1" applyAlignment="1">
      <alignment vertical="center"/>
    </xf>
    <xf numFmtId="0" fontId="11" fillId="0" borderId="0" xfId="2" applyFont="1" applyAlignment="1">
      <alignment horizontal="left" vertical="top"/>
    </xf>
    <xf numFmtId="0" fontId="11" fillId="0" borderId="0" xfId="2" applyFont="1" applyBorder="1" applyAlignment="1">
      <alignment horizontal="justify" vertical="top"/>
    </xf>
    <xf numFmtId="0" fontId="11" fillId="0" borderId="1" xfId="2" applyFont="1" applyBorder="1" applyAlignment="1">
      <alignment horizontal="left" vertical="top"/>
    </xf>
    <xf numFmtId="0" fontId="12" fillId="0" borderId="0" xfId="2" applyFont="1" applyFill="1" applyAlignment="1">
      <alignment horizontal="left" vertical="top"/>
    </xf>
    <xf numFmtId="0" fontId="11" fillId="0" borderId="0" xfId="2" quotePrefix="1" applyFont="1" applyFill="1" applyBorder="1" applyAlignment="1"/>
    <xf numFmtId="165" fontId="11" fillId="0" borderId="0" xfId="2" applyNumberFormat="1" applyFont="1" applyFill="1" applyBorder="1" applyAlignment="1" applyProtection="1">
      <alignment horizontal="center" vertical="top"/>
    </xf>
    <xf numFmtId="165" fontId="11" fillId="0" borderId="10" xfId="2" applyNumberFormat="1" applyFont="1" applyFill="1" applyBorder="1" applyAlignment="1" applyProtection="1">
      <alignment horizontal="center" vertical="top"/>
    </xf>
    <xf numFmtId="0" fontId="9" fillId="0" borderId="0" xfId="0" applyNumberFormat="1" applyFont="1" applyFill="1" applyBorder="1" applyAlignment="1">
      <alignment horizontal="left" vertical="top" wrapText="1"/>
    </xf>
    <xf numFmtId="165" fontId="8" fillId="3" borderId="11" xfId="2" applyNumberFormat="1" applyFont="1" applyFill="1" applyBorder="1" applyAlignment="1" applyProtection="1">
      <alignment horizontal="left" vertical="top"/>
    </xf>
    <xf numFmtId="165" fontId="8" fillId="3" borderId="11" xfId="2" applyNumberFormat="1" applyFont="1" applyFill="1" applyBorder="1" applyAlignment="1" applyProtection="1">
      <alignment horizontal="justify" vertical="top"/>
    </xf>
    <xf numFmtId="0" fontId="11" fillId="0" borderId="0" xfId="4" applyNumberFormat="1" applyFont="1" applyFill="1" applyBorder="1" applyAlignment="1">
      <alignment horizontal="left" vertical="top"/>
    </xf>
    <xf numFmtId="0" fontId="11" fillId="0" borderId="0" xfId="0" applyNumberFormat="1" applyFont="1" applyFill="1" applyBorder="1" applyAlignment="1">
      <alignment horizontal="justify" vertical="top" wrapText="1"/>
    </xf>
    <xf numFmtId="164" fontId="13" fillId="0" borderId="0" xfId="3" applyFont="1" applyFill="1" applyBorder="1" applyAlignment="1">
      <alignment horizontal="right" wrapText="1"/>
    </xf>
    <xf numFmtId="164" fontId="11" fillId="0" borderId="0" xfId="3" applyFont="1" applyFill="1" applyBorder="1" applyAlignment="1">
      <alignment horizontal="right" wrapText="1"/>
    </xf>
    <xf numFmtId="0" fontId="11" fillId="0" borderId="0" xfId="0" applyNumberFormat="1" applyFont="1" applyFill="1" applyAlignment="1">
      <alignment horizontal="justify" vertical="top"/>
    </xf>
    <xf numFmtId="2" fontId="11" fillId="0" borderId="0" xfId="0" applyNumberFormat="1" applyFont="1" applyFill="1" applyBorder="1" applyAlignment="1">
      <alignment horizontal="right"/>
    </xf>
    <xf numFmtId="165" fontId="8" fillId="3" borderId="12" xfId="2" applyNumberFormat="1" applyFont="1" applyFill="1" applyBorder="1" applyAlignment="1" applyProtection="1">
      <alignment horizontal="left" vertical="top"/>
    </xf>
    <xf numFmtId="165" fontId="8" fillId="3" borderId="13" xfId="2" applyNumberFormat="1" applyFont="1" applyFill="1" applyBorder="1" applyAlignment="1" applyProtection="1">
      <alignment horizontal="justify" vertical="top"/>
    </xf>
    <xf numFmtId="164" fontId="9" fillId="3" borderId="13" xfId="3" applyFont="1" applyFill="1" applyBorder="1" applyAlignment="1">
      <alignment horizontal="right" wrapText="1"/>
    </xf>
    <xf numFmtId="164" fontId="8" fillId="3" borderId="13" xfId="3" applyFont="1" applyFill="1" applyBorder="1" applyAlignment="1">
      <alignment horizontal="right" wrapText="1"/>
    </xf>
    <xf numFmtId="164" fontId="8" fillId="3" borderId="14" xfId="3" applyFont="1" applyFill="1" applyBorder="1" applyAlignment="1">
      <alignment horizontal="right" wrapText="1"/>
    </xf>
    <xf numFmtId="165" fontId="8" fillId="0" borderId="15" xfId="2" applyNumberFormat="1" applyFont="1" applyFill="1" applyBorder="1" applyAlignment="1" applyProtection="1">
      <alignment horizontal="justify" vertical="top"/>
    </xf>
    <xf numFmtId="165" fontId="8" fillId="0" borderId="10" xfId="2" applyNumberFormat="1" applyFont="1" applyFill="1" applyBorder="1" applyAlignment="1" applyProtection="1">
      <alignment horizontal="left" vertical="top"/>
    </xf>
    <xf numFmtId="165" fontId="8" fillId="0" borderId="10" xfId="2" applyNumberFormat="1" applyFont="1" applyFill="1" applyBorder="1" applyAlignment="1" applyProtection="1">
      <alignment horizontal="justify" vertical="top"/>
    </xf>
    <xf numFmtId="0" fontId="11" fillId="0" borderId="0" xfId="2" applyFont="1" applyFill="1" applyAlignment="1">
      <alignment horizontal="left" vertical="top" wrapText="1"/>
    </xf>
    <xf numFmtId="0" fontId="11" fillId="0" borderId="0" xfId="0" applyNumberFormat="1" applyFont="1" applyFill="1" applyBorder="1" applyAlignment="1">
      <alignment horizontal="left" vertical="top" wrapText="1"/>
    </xf>
    <xf numFmtId="13" fontId="11" fillId="0" borderId="0" xfId="4" applyNumberFormat="1" applyFont="1" applyFill="1" applyBorder="1" applyAlignment="1">
      <alignment horizontal="left" vertical="top"/>
    </xf>
    <xf numFmtId="0" fontId="11" fillId="0" borderId="0" xfId="0" applyFont="1" applyFill="1" applyAlignment="1">
      <alignment horizontal="justify" vertical="top" wrapText="1"/>
    </xf>
    <xf numFmtId="0" fontId="11" fillId="0" borderId="0" xfId="0" applyFont="1" applyFill="1" applyBorder="1" applyAlignment="1">
      <alignment horizontal="right"/>
    </xf>
    <xf numFmtId="0" fontId="11" fillId="0" borderId="0" xfId="0" quotePrefix="1" applyFont="1" applyFill="1" applyAlignment="1">
      <alignment horizontal="justify" vertical="top" wrapText="1"/>
    </xf>
    <xf numFmtId="0" fontId="13" fillId="0" borderId="0" xfId="0" applyFont="1" applyFill="1" applyAlignment="1">
      <alignment horizontal="justify" vertical="top" wrapText="1"/>
    </xf>
    <xf numFmtId="165" fontId="8" fillId="3" borderId="11" xfId="2" applyNumberFormat="1" applyFont="1" applyFill="1" applyBorder="1" applyAlignment="1">
      <alignment horizontal="justify" vertical="top"/>
    </xf>
    <xf numFmtId="165" fontId="13" fillId="0" borderId="0" xfId="2" applyNumberFormat="1" applyFont="1" applyFill="1" applyBorder="1" applyAlignment="1" applyProtection="1">
      <alignment vertical="top" wrapText="1"/>
    </xf>
    <xf numFmtId="165" fontId="11" fillId="0" borderId="0" xfId="2" applyNumberFormat="1" applyFont="1" applyFill="1" applyBorder="1" applyAlignment="1">
      <alignment horizontal="justify" vertical="top" wrapText="1"/>
    </xf>
    <xf numFmtId="0" fontId="11" fillId="0" borderId="0" xfId="2" applyFont="1" applyFill="1" applyAlignment="1">
      <alignment vertical="center"/>
    </xf>
    <xf numFmtId="0" fontId="11" fillId="0" borderId="0" xfId="2" applyFont="1" applyFill="1" applyBorder="1" applyAlignment="1">
      <alignment vertical="top"/>
    </xf>
    <xf numFmtId="0" fontId="13" fillId="0" borderId="0" xfId="0" applyFont="1" applyFill="1" applyBorder="1" applyAlignment="1">
      <alignment horizontal="justify" vertical="top" wrapText="1"/>
    </xf>
    <xf numFmtId="1" fontId="11" fillId="0" borderId="0" xfId="6" applyNumberFormat="1" applyFont="1" applyFill="1" applyBorder="1" applyAlignment="1">
      <alignment horizontal="right"/>
    </xf>
    <xf numFmtId="4" fontId="8" fillId="0" borderId="0" xfId="3" applyNumberFormat="1" applyFont="1" applyFill="1" applyBorder="1" applyAlignment="1">
      <alignment horizontal="right" wrapText="1"/>
    </xf>
    <xf numFmtId="0" fontId="11" fillId="0" borderId="0" xfId="2" applyFont="1" applyAlignment="1">
      <alignment horizontal="left" vertical="top" wrapText="1"/>
    </xf>
    <xf numFmtId="0" fontId="11" fillId="0" borderId="0" xfId="2" applyFont="1" applyAlignment="1">
      <alignment horizontal="justify" vertical="top"/>
    </xf>
    <xf numFmtId="164" fontId="11" fillId="0" borderId="0" xfId="3" applyFont="1" applyBorder="1" applyAlignment="1">
      <alignment horizontal="right" wrapText="1"/>
    </xf>
    <xf numFmtId="165" fontId="9" fillId="0" borderId="11" xfId="2" applyNumberFormat="1" applyFont="1" applyFill="1" applyBorder="1" applyAlignment="1" applyProtection="1">
      <alignment horizontal="justify" vertical="top"/>
    </xf>
    <xf numFmtId="0" fontId="8" fillId="0" borderId="0" xfId="2" applyFont="1" applyBorder="1" applyAlignment="1">
      <alignment horizontal="left" vertical="top"/>
    </xf>
    <xf numFmtId="43" fontId="8" fillId="0" borderId="0" xfId="1" applyFont="1" applyBorder="1" applyAlignment="1">
      <alignment horizontal="right" wrapText="1"/>
    </xf>
    <xf numFmtId="165" fontId="8" fillId="0" borderId="12" xfId="2" applyNumberFormat="1" applyFont="1" applyBorder="1" applyAlignment="1">
      <alignment horizontal="left" vertical="top" wrapText="1"/>
    </xf>
    <xf numFmtId="165" fontId="8" fillId="0" borderId="13" xfId="2" applyNumberFormat="1" applyFont="1" applyBorder="1" applyAlignment="1">
      <alignment horizontal="justify" vertical="top"/>
    </xf>
    <xf numFmtId="164" fontId="9" fillId="0" borderId="13" xfId="3" applyFont="1" applyBorder="1" applyAlignment="1">
      <alignment horizontal="right" wrapText="1"/>
    </xf>
    <xf numFmtId="164" fontId="8" fillId="0" borderId="13" xfId="3" applyFont="1" applyFill="1" applyBorder="1" applyAlignment="1">
      <alignment horizontal="right" wrapText="1"/>
    </xf>
    <xf numFmtId="164" fontId="8" fillId="0" borderId="14" xfId="3" applyFont="1" applyFill="1" applyBorder="1" applyAlignment="1">
      <alignment horizontal="right" wrapText="1"/>
    </xf>
    <xf numFmtId="165" fontId="8" fillId="0" borderId="15" xfId="2" applyNumberFormat="1" applyFont="1" applyBorder="1" applyAlignment="1">
      <alignment horizontal="left" vertical="top"/>
    </xf>
    <xf numFmtId="164" fontId="9" fillId="0" borderId="15" xfId="3" applyFont="1" applyBorder="1" applyAlignment="1">
      <alignment horizontal="right" wrapText="1"/>
    </xf>
    <xf numFmtId="164" fontId="8" fillId="0" borderId="15" xfId="3" applyFont="1" applyFill="1" applyBorder="1" applyAlignment="1">
      <alignment horizontal="right" wrapText="1"/>
    </xf>
    <xf numFmtId="165" fontId="9" fillId="0" borderId="12" xfId="2" applyNumberFormat="1" applyFont="1" applyBorder="1" applyAlignment="1">
      <alignment horizontal="justify" vertical="top"/>
    </xf>
    <xf numFmtId="164" fontId="8" fillId="0" borderId="14" xfId="3" applyFont="1" applyBorder="1" applyAlignment="1">
      <alignment horizontal="right"/>
    </xf>
    <xf numFmtId="165" fontId="9" fillId="0" borderId="0" xfId="2" applyNumberFormat="1" applyFont="1" applyBorder="1" applyAlignment="1">
      <alignment horizontal="justify" vertical="top"/>
    </xf>
    <xf numFmtId="164" fontId="9" fillId="0" borderId="0" xfId="3" applyFont="1" applyBorder="1" applyAlignment="1">
      <alignment horizontal="right" wrapText="1"/>
    </xf>
    <xf numFmtId="0" fontId="9" fillId="0" borderId="0" xfId="2" applyFont="1" applyAlignment="1">
      <alignment horizontal="justify" vertical="top"/>
    </xf>
    <xf numFmtId="0" fontId="11" fillId="0" borderId="0" xfId="2" applyFont="1" applyFill="1" applyBorder="1" applyAlignment="1">
      <alignment horizontal="left" vertical="top"/>
    </xf>
    <xf numFmtId="165" fontId="8" fillId="0" borderId="0" xfId="2" applyNumberFormat="1" applyFont="1" applyFill="1" applyBorder="1" applyAlignment="1" applyProtection="1">
      <alignment horizontal="justify" vertical="top"/>
    </xf>
    <xf numFmtId="165" fontId="8" fillId="0" borderId="0" xfId="2" applyNumberFormat="1" applyFont="1" applyFill="1" applyBorder="1" applyAlignment="1" applyProtection="1">
      <alignment horizontal="left" vertical="top"/>
    </xf>
    <xf numFmtId="165" fontId="8" fillId="0" borderId="15" xfId="2" applyNumberFormat="1" applyFont="1" applyBorder="1" applyAlignment="1">
      <alignment horizontal="left" vertical="top" wrapText="1"/>
    </xf>
    <xf numFmtId="165" fontId="8" fillId="0" borderId="15" xfId="2" applyNumberFormat="1" applyFont="1" applyBorder="1" applyAlignment="1">
      <alignment horizontal="justify" vertical="top"/>
    </xf>
    <xf numFmtId="0" fontId="11" fillId="0" borderId="0" xfId="2" applyFont="1" applyFill="1" applyBorder="1" applyAlignment="1">
      <alignment horizontal="center"/>
    </xf>
    <xf numFmtId="164" fontId="11" fillId="0" borderId="0" xfId="3" applyFont="1" applyFill="1" applyBorder="1" applyAlignment="1">
      <alignment horizontal="center"/>
    </xf>
    <xf numFmtId="164" fontId="13" fillId="0" borderId="0" xfId="3" applyFont="1" applyFill="1" applyBorder="1" applyAlignment="1">
      <alignment horizontal="center"/>
    </xf>
    <xf numFmtId="164" fontId="11" fillId="0" borderId="0" xfId="3" applyFont="1" applyFill="1" applyBorder="1" applyAlignment="1">
      <alignment horizontal="center" wrapText="1"/>
    </xf>
    <xf numFmtId="39" fontId="11" fillId="0" borderId="0" xfId="2" applyNumberFormat="1" applyFont="1" applyBorder="1" applyAlignment="1" applyProtection="1">
      <alignment horizontal="center"/>
    </xf>
    <xf numFmtId="164" fontId="11" fillId="0" borderId="0" xfId="3" applyFont="1" applyBorder="1" applyAlignment="1">
      <alignment horizontal="justify"/>
    </xf>
    <xf numFmtId="164" fontId="11" fillId="0" borderId="0" xfId="3" applyFont="1" applyBorder="1" applyAlignment="1">
      <alignment horizontal="right"/>
    </xf>
    <xf numFmtId="164" fontId="11" fillId="0" borderId="0" xfId="3" applyFont="1" applyAlignment="1">
      <alignment horizontal="right"/>
    </xf>
    <xf numFmtId="0" fontId="11" fillId="0" borderId="0" xfId="2" applyFont="1" applyFill="1" applyBorder="1" applyAlignment="1">
      <alignment wrapText="1"/>
    </xf>
    <xf numFmtId="164" fontId="11" fillId="0" borderId="0" xfId="3" applyFont="1" applyFill="1" applyBorder="1" applyAlignment="1">
      <alignment horizontal="right"/>
    </xf>
    <xf numFmtId="0" fontId="11" fillId="0" borderId="0" xfId="2" quotePrefix="1" applyFont="1" applyFill="1" applyBorder="1" applyAlignment="1">
      <alignment horizontal="center"/>
    </xf>
    <xf numFmtId="164" fontId="11" fillId="2" borderId="4" xfId="3" quotePrefix="1" applyFont="1" applyFill="1" applyBorder="1" applyAlignment="1" applyProtection="1">
      <alignment horizontal="center"/>
    </xf>
    <xf numFmtId="164" fontId="11" fillId="2" borderId="4" xfId="3" applyFont="1" applyFill="1" applyBorder="1" applyAlignment="1" applyProtection="1">
      <alignment horizontal="center"/>
    </xf>
    <xf numFmtId="164" fontId="11" fillId="2" borderId="5" xfId="3" applyFont="1" applyFill="1" applyBorder="1" applyAlignment="1" applyProtection="1">
      <alignment horizontal="center"/>
    </xf>
    <xf numFmtId="164" fontId="11" fillId="2" borderId="6" xfId="3" applyFont="1" applyFill="1" applyBorder="1" applyAlignment="1">
      <alignment horizontal="center"/>
    </xf>
    <xf numFmtId="164" fontId="11" fillId="2" borderId="6" xfId="3" applyFont="1" applyFill="1" applyBorder="1" applyAlignment="1" applyProtection="1">
      <alignment horizontal="center"/>
    </xf>
    <xf numFmtId="164" fontId="11" fillId="2" borderId="1" xfId="3" applyFont="1" applyFill="1" applyBorder="1" applyAlignment="1" applyProtection="1">
      <alignment horizontal="center"/>
    </xf>
    <xf numFmtId="164" fontId="11" fillId="2" borderId="7" xfId="3" applyFont="1" applyFill="1" applyBorder="1" applyAlignment="1">
      <alignment horizontal="center"/>
    </xf>
    <xf numFmtId="164" fontId="11" fillId="2" borderId="7" xfId="3" quotePrefix="1" applyFont="1" applyFill="1" applyBorder="1" applyAlignment="1" applyProtection="1">
      <alignment horizontal="center"/>
    </xf>
    <xf numFmtId="164" fontId="11" fillId="2" borderId="8" xfId="3" quotePrefix="1" applyFont="1" applyFill="1" applyBorder="1" applyAlignment="1" applyProtection="1">
      <alignment horizontal="center"/>
    </xf>
    <xf numFmtId="39" fontId="11" fillId="0" borderId="0" xfId="2" applyNumberFormat="1" applyFont="1" applyFill="1" applyBorder="1" applyAlignment="1" applyProtection="1">
      <alignment horizontal="center"/>
    </xf>
    <xf numFmtId="164" fontId="11" fillId="0" borderId="0" xfId="3" quotePrefix="1" applyFont="1" applyFill="1" applyBorder="1" applyAlignment="1" applyProtection="1">
      <alignment horizontal="center"/>
    </xf>
    <xf numFmtId="164" fontId="11" fillId="0" borderId="0" xfId="3" applyFont="1" applyFill="1" applyBorder="1" applyAlignment="1">
      <alignment horizontal="justify"/>
    </xf>
    <xf numFmtId="0" fontId="11" fillId="0" borderId="0" xfId="2" applyFont="1" applyFill="1" applyBorder="1" applyAlignment="1"/>
    <xf numFmtId="0" fontId="11" fillId="0" borderId="0" xfId="0" applyNumberFormat="1" applyFont="1" applyFill="1" applyBorder="1" applyAlignment="1">
      <alignment horizontal="center"/>
    </xf>
    <xf numFmtId="164" fontId="8" fillId="3" borderId="13" xfId="2" applyNumberFormat="1" applyFont="1" applyFill="1" applyBorder="1" applyAlignment="1">
      <alignment horizontal="center" wrapText="1"/>
    </xf>
    <xf numFmtId="165" fontId="8" fillId="0" borderId="15" xfId="2" applyNumberFormat="1" applyFont="1" applyFill="1" applyBorder="1" applyAlignment="1" applyProtection="1">
      <alignment horizontal="center"/>
    </xf>
    <xf numFmtId="165" fontId="8" fillId="0" borderId="15" xfId="2" applyNumberFormat="1" applyFont="1" applyFill="1" applyBorder="1" applyAlignment="1" applyProtection="1">
      <alignment horizontal="justify"/>
    </xf>
    <xf numFmtId="164" fontId="8" fillId="0" borderId="0" xfId="2" applyNumberFormat="1" applyFont="1" applyFill="1" applyBorder="1" applyAlignment="1">
      <alignment horizontal="center" wrapText="1"/>
    </xf>
    <xf numFmtId="164" fontId="13" fillId="0" borderId="0" xfId="3" applyFont="1" applyFill="1" applyBorder="1" applyAlignment="1">
      <alignment horizontal="left"/>
    </xf>
    <xf numFmtId="164" fontId="8" fillId="0" borderId="0" xfId="3" applyFont="1" applyFill="1" applyBorder="1" applyAlignment="1">
      <alignment horizontal="left" wrapText="1"/>
    </xf>
    <xf numFmtId="0" fontId="11" fillId="0" borderId="0" xfId="2" applyFont="1" applyFill="1" applyAlignment="1">
      <alignment horizontal="center"/>
    </xf>
    <xf numFmtId="0" fontId="11" fillId="0" borderId="0" xfId="2" applyFont="1" applyFill="1" applyAlignment="1"/>
    <xf numFmtId="0" fontId="11" fillId="0" borderId="0" xfId="6" applyFont="1" applyFill="1" applyBorder="1" applyAlignment="1">
      <alignment horizontal="center"/>
    </xf>
    <xf numFmtId="0" fontId="11" fillId="0" borderId="0" xfId="2" applyFont="1" applyFill="1" applyBorder="1" applyAlignment="1">
      <alignment horizontal="center" wrapText="1"/>
    </xf>
    <xf numFmtId="0" fontId="8" fillId="0" borderId="0" xfId="2" applyFont="1" applyBorder="1" applyAlignment="1">
      <alignment horizontal="center"/>
    </xf>
    <xf numFmtId="164" fontId="9" fillId="0" borderId="0" xfId="3" applyFont="1" applyBorder="1" applyAlignment="1">
      <alignment horizontal="justify"/>
    </xf>
    <xf numFmtId="164" fontId="8" fillId="0" borderId="0" xfId="3" applyFont="1" applyBorder="1" applyAlignment="1">
      <alignment horizontal="right"/>
    </xf>
    <xf numFmtId="164" fontId="8" fillId="0" borderId="13" xfId="2" applyNumberFormat="1" applyFont="1" applyFill="1" applyBorder="1" applyAlignment="1">
      <alignment horizontal="center" wrapText="1"/>
    </xf>
    <xf numFmtId="164" fontId="8" fillId="0" borderId="15" xfId="2" applyNumberFormat="1" applyFont="1" applyFill="1" applyBorder="1" applyAlignment="1">
      <alignment horizontal="center" wrapText="1"/>
    </xf>
    <xf numFmtId="0" fontId="11" fillId="0" borderId="15" xfId="2" applyFont="1" applyBorder="1" applyAlignment="1">
      <alignment horizontal="center"/>
    </xf>
    <xf numFmtId="164" fontId="9" fillId="0" borderId="13" xfId="2" applyNumberFormat="1" applyFont="1" applyFill="1" applyBorder="1" applyAlignment="1">
      <alignment horizontal="center" wrapText="1"/>
    </xf>
    <xf numFmtId="164" fontId="9" fillId="0" borderId="0" xfId="2" applyNumberFormat="1" applyFont="1" applyFill="1" applyBorder="1" applyAlignment="1">
      <alignment horizontal="center" wrapText="1"/>
    </xf>
    <xf numFmtId="0" fontId="9" fillId="0" borderId="0" xfId="2" applyFont="1" applyAlignment="1">
      <alignment horizontal="center"/>
    </xf>
    <xf numFmtId="164" fontId="9" fillId="0" borderId="0" xfId="3" applyFont="1" applyAlignment="1">
      <alignment horizontal="justify"/>
    </xf>
    <xf numFmtId="164" fontId="8" fillId="0" borderId="0" xfId="3" applyFont="1" applyAlignment="1">
      <alignment horizontal="center"/>
    </xf>
    <xf numFmtId="164" fontId="8" fillId="0" borderId="0" xfId="3" applyFont="1" applyAlignment="1">
      <alignment horizontal="right"/>
    </xf>
    <xf numFmtId="164" fontId="10" fillId="0" borderId="0" xfId="3" applyFont="1" applyFill="1" applyBorder="1" applyAlignment="1">
      <alignment horizontal="right"/>
    </xf>
    <xf numFmtId="0" fontId="11" fillId="0" borderId="0" xfId="2" applyFont="1" applyAlignment="1">
      <alignment horizontal="center"/>
    </xf>
    <xf numFmtId="164" fontId="11" fillId="0" borderId="0" xfId="3" applyFont="1" applyAlignment="1">
      <alignment horizontal="justify"/>
    </xf>
    <xf numFmtId="0" fontId="8" fillId="0" borderId="0" xfId="2" applyFont="1" applyFill="1" applyBorder="1" applyAlignment="1">
      <alignment horizontal="center"/>
    </xf>
    <xf numFmtId="164" fontId="9" fillId="0" borderId="0" xfId="3" applyFont="1" applyFill="1" applyBorder="1" applyAlignment="1">
      <alignment horizontal="justify"/>
    </xf>
    <xf numFmtId="164" fontId="8" fillId="0" borderId="0" xfId="2" applyNumberFormat="1" applyFont="1" applyFill="1" applyBorder="1" applyAlignment="1">
      <alignment horizontal="center"/>
    </xf>
    <xf numFmtId="0" fontId="10" fillId="0" borderId="0" xfId="2" applyFont="1" applyFill="1" applyBorder="1" applyAlignment="1">
      <alignment horizontal="center"/>
    </xf>
    <xf numFmtId="0" fontId="9" fillId="0" borderId="0" xfId="2" applyFont="1" applyFill="1" applyBorder="1" applyAlignment="1">
      <alignment horizontal="center"/>
    </xf>
    <xf numFmtId="164" fontId="8" fillId="0" borderId="0" xfId="3" applyFont="1" applyFill="1" applyBorder="1" applyAlignment="1">
      <alignment horizontal="center"/>
    </xf>
    <xf numFmtId="0" fontId="11" fillId="0" borderId="0" xfId="2" applyFont="1" applyAlignment="1">
      <alignment horizontal="left"/>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165" fontId="11" fillId="2" borderId="4" xfId="2" applyNumberFormat="1" applyFont="1" applyFill="1" applyBorder="1" applyAlignment="1" applyProtection="1">
      <alignment horizontal="center" vertical="center" wrapText="1"/>
    </xf>
    <xf numFmtId="165" fontId="11" fillId="2" borderId="6" xfId="2" applyNumberFormat="1" applyFont="1" applyFill="1" applyBorder="1" applyAlignment="1" applyProtection="1">
      <alignment horizontal="center" vertical="center"/>
    </xf>
    <xf numFmtId="165" fontId="11" fillId="2" borderId="7" xfId="2" applyNumberFormat="1" applyFont="1" applyFill="1" applyBorder="1" applyAlignment="1" applyProtection="1">
      <alignment horizontal="center" vertical="center"/>
    </xf>
    <xf numFmtId="165" fontId="11" fillId="2" borderId="4" xfId="2" quotePrefix="1" applyNumberFormat="1" applyFont="1" applyFill="1" applyBorder="1" applyAlignment="1" applyProtection="1">
      <alignment horizontal="center" vertical="center"/>
    </xf>
    <xf numFmtId="165" fontId="11" fillId="2" borderId="6" xfId="2" quotePrefix="1" applyNumberFormat="1" applyFont="1" applyFill="1" applyBorder="1" applyAlignment="1" applyProtection="1">
      <alignment horizontal="center" vertical="center"/>
    </xf>
    <xf numFmtId="165" fontId="11" fillId="2" borderId="7" xfId="2" quotePrefix="1" applyNumberFormat="1" applyFont="1" applyFill="1" applyBorder="1" applyAlignment="1" applyProtection="1">
      <alignment horizontal="center" vertical="center"/>
    </xf>
    <xf numFmtId="39" fontId="11" fillId="2" borderId="4" xfId="2" applyNumberFormat="1" applyFont="1" applyFill="1" applyBorder="1" applyAlignment="1" applyProtection="1">
      <alignment horizontal="center"/>
    </xf>
    <xf numFmtId="39" fontId="11" fillId="2" borderId="6" xfId="2" applyNumberFormat="1" applyFont="1" applyFill="1" applyBorder="1" applyAlignment="1" applyProtection="1">
      <alignment horizontal="center"/>
    </xf>
    <xf numFmtId="39" fontId="11" fillId="2" borderId="7" xfId="2" applyNumberFormat="1" applyFont="1" applyFill="1" applyBorder="1" applyAlignment="1" applyProtection="1">
      <alignment horizontal="center"/>
    </xf>
    <xf numFmtId="0" fontId="11" fillId="0" borderId="9" xfId="0" applyNumberFormat="1" applyFont="1" applyFill="1" applyBorder="1" applyAlignment="1">
      <alignment horizontal="left" vertical="top" wrapText="1"/>
    </xf>
    <xf numFmtId="0" fontId="9" fillId="0" borderId="9" xfId="0" applyNumberFormat="1" applyFont="1" applyFill="1" applyBorder="1" applyAlignment="1">
      <alignment horizontal="left" vertical="top" wrapText="1"/>
    </xf>
  </cellXfs>
  <cellStyles count="22">
    <cellStyle name="Comma" xfId="1" builtinId="3"/>
    <cellStyle name="Comma 2" xfId="15"/>
    <cellStyle name="Comma 2 2" xfId="19"/>
    <cellStyle name="Comma_PONUDE" xfId="3"/>
    <cellStyle name="Normal" xfId="0" builtinId="0"/>
    <cellStyle name="Normal 10 2" xfId="16"/>
    <cellStyle name="Normal 2" xfId="8"/>
    <cellStyle name="Normal 2 2" xfId="9"/>
    <cellStyle name="Normal 3" xfId="10"/>
    <cellStyle name="Normal 3 2" xfId="21"/>
    <cellStyle name="Normal 4" xfId="14"/>
    <cellStyle name="Normal 4 2" xfId="18"/>
    <cellStyle name="Normal 5" xfId="5"/>
    <cellStyle name="Normal 5 2" xfId="20"/>
    <cellStyle name="Normal 6" xfId="7"/>
    <cellStyle name="Normal_ka_kod" xfId="6"/>
    <cellStyle name="Normal_PONUDE" xfId="2"/>
    <cellStyle name="Normal_Važeći Anđeli i Francici" xfId="4"/>
    <cellStyle name="Obično 2" xfId="11"/>
    <cellStyle name="Obično 2 2" xfId="17"/>
    <cellStyle name="Obično_FAKTOR" xfId="12"/>
    <cellStyle name="Style 1"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0</xdr:colOff>
      <xdr:row>14</xdr:row>
      <xdr:rowOff>0</xdr:rowOff>
    </xdr:from>
    <xdr:to>
      <xdr:col>4</xdr:col>
      <xdr:colOff>0</xdr:colOff>
      <xdr:row>14</xdr:row>
      <xdr:rowOff>0</xdr:rowOff>
    </xdr:to>
    <xdr:sp macro="" textlink="">
      <xdr:nvSpPr>
        <xdr:cNvPr id="2" name="Rectangle 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 name="Rectangle 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 name="Rectangle 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 name="Rectangle 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 name="Rectangle 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 name="Rectangle 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 name="Rectangle 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 name="Rectangle 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 name="Rectangle 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 name="Rectangle 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 name="Rectangle 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 name="Rectangle 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 name="Rectangle 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 name="Rectangle 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 name="Rectangle 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 name="Rectangle 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 name="Rectangle 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 name="Rectangle 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 name="Rectangle 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 name="Rectangle 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 name="Rectangle 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 name="Rectangle 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 name="Rectangle 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 name="Rectangle 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 name="Rectangle 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 name="Rectangle 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 name="Rectangle 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 name="Rectangle 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 name="Rectangle 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 name="Rectangle 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 name="Rectangle 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 name="Rectangle 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 name="Rectangle 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 name="Rectangle 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 name="Rectangle 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 name="Rectangle 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 name="Rectangle 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 name="Rectangle 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 name="Rectangle 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1" name="Rectangle 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2" name="Rectangle 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3" name="Rectangle 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4" name="Rectangle 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5" name="Rectangle 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6" name="Rectangle 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7" name="Rectangle 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8" name="Rectangle 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9" name="Rectangle 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0" name="Rectangle 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1" name="Rectangle 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2" name="Rectangle 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3" name="Rectangle 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4" name="Rectangle 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5" name="Rectangle 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6" name="Rectangle 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7" name="Rectangle 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8" name="Rectangle 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59" name="Rectangle 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0" name="Rectangle 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1" name="Rectangle 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2" name="Rectangle 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3" name="Rectangle 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4" name="Rectangle 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5" name="Rectangle 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6" name="Rectangle 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7" name="Rectangle 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8" name="Rectangle 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69" name="Rectangle 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 name="Rectangle 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 name="Rectangle 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 name="Rectangle 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 name="Rectangle 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 name="Rectangle 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 name="Rectangle 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 name="Rectangle 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 name="Rectangle 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 name="Rectangle 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 name="Rectangle 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 name="Rectangle 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 name="Rectangle 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 name="Rectangle 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 name="Rectangle 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 name="Rectangle 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 name="Rectangle 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 name="Rectangle 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 name="Rectangle 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 name="Rectangle 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 name="Rectangle 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 name="Rectangle 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 name="Rectangle 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 name="Rectangle 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 name="Rectangle 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 name="Rectangle 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 name="Rectangle 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 name="Rectangle 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 name="Rectangle 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 name="Rectangle 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 name="Rectangle 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 name="Rectangle 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 name="Rectangle 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 name="Rectangle 1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 name="Rectangle 1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 name="Rectangle 1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 name="Rectangle 1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 name="Rectangle 1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 name="Rectangle 1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 name="Rectangle 1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 name="Rectangle 1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 name="Rectangle 1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1" name="Rectangle 1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2" name="Rectangle 1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3" name="Rectangle 1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4" name="Rectangle 1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5" name="Rectangle 1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6" name="Rectangle 1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7" name="Rectangle 1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8" name="Rectangle 1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9" name="Rectangle 1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0" name="Rectangle 1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1" name="Rectangle 1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2" name="Rectangle 1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3" name="Rectangle 1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4" name="Rectangle 1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5" name="Rectangle 1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6" name="Rectangle 1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7" name="Rectangle 1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8" name="Rectangle 1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29" name="Rectangle 1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0" name="Rectangle 1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1" name="Rectangle 1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2" name="Rectangle 1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3" name="Rectangle 1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4" name="Rectangle 1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5" name="Rectangle 1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6" name="Rectangle 1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7" name="Rectangle 1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8" name="Rectangle 1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39" name="Rectangle 1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0" name="Rectangle 1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1" name="Rectangle 1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2" name="Rectangle 1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3" name="Rectangle 1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4" name="Rectangle 1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5" name="Rectangle 1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6" name="Rectangle 1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7" name="Rectangle 1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8" name="Rectangle 1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49" name="Rectangle 1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0" name="Rectangle 1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1" name="Rectangle 1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2" name="Rectangle 1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3" name="Rectangle 1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4" name="Rectangle 1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5" name="Rectangle 1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6" name="Rectangle 1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7" name="Rectangle 1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8" name="Rectangle 1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59" name="Rectangle 1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0" name="Rectangle 1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1" name="Rectangle 1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2" name="Rectangle 1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3" name="Rectangle 1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4" name="Rectangle 1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5" name="Rectangle 1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6" name="Rectangle 1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7" name="Rectangle 1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8" name="Rectangle 1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69" name="Rectangle 1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0" name="Rectangle 1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1" name="Rectangle 1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2" name="Rectangle 1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3" name="Rectangle 1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4" name="Rectangle 1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5" name="Rectangle 1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6" name="Rectangle 1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7" name="Rectangle 1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8" name="Rectangle 1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79" name="Rectangle 1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0" name="Rectangle 1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1" name="Rectangle 1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2" name="Rectangle 1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3" name="Rectangle 1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4" name="Rectangle 1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5" name="Rectangle 1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6" name="Rectangle 1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7" name="Rectangle 1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8" name="Rectangle 1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89" name="Rectangle 1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0" name="Rectangle 1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1" name="Rectangle 1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2" name="Rectangle 1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3" name="Rectangle 1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4" name="Rectangle 1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5" name="Rectangle 1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6" name="Rectangle 1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7" name="Rectangle 1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8" name="Rectangle 1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99" name="Rectangle 1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0" name="Rectangle 1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1" name="Rectangle 2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2" name="Rectangle 2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3" name="Rectangle 2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4" name="Rectangle 2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5" name="Rectangle 2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6" name="Rectangle 2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7" name="Rectangle 2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8" name="Rectangle 2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09" name="Rectangle 2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0" name="Rectangle 2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1" name="Rectangle 2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2" name="Rectangle 2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3" name="Rectangle 2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4" name="Rectangle 2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5" name="Rectangle 2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6" name="Rectangle 2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7" name="Rectangle 2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8" name="Rectangle 2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19" name="Rectangle 2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0" name="Rectangle 2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1" name="Rectangle 2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2" name="Rectangle 2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3" name="Rectangle 2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4" name="Rectangle 2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5" name="Rectangle 2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6" name="Rectangle 2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7" name="Rectangle 2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8" name="Rectangle 2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29" name="Rectangle 2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0" name="Rectangle 2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1" name="Rectangle 2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2" name="Rectangle 2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3" name="Rectangle 2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4" name="Rectangle 2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5" name="Rectangle 2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6" name="Rectangle 2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7" name="Rectangle 2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8" name="Rectangle 2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39" name="Rectangle 2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0" name="Rectangle 2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1" name="Rectangle 2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2" name="Rectangle 2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3" name="Rectangle 2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4" name="Rectangle 2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5" name="Rectangle 2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6" name="Rectangle 2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7" name="Rectangle 2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8" name="Rectangle 2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49" name="Rectangle 2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0" name="Rectangle 2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1" name="Rectangle 2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2" name="Rectangle 2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3" name="Rectangle 2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4" name="Rectangle 2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5" name="Rectangle 2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6" name="Rectangle 2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7" name="Rectangle 2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8" name="Rectangle 2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59" name="Rectangle 2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0" name="Rectangle 2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1" name="Rectangle 2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2" name="Rectangle 2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3" name="Rectangle 2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4" name="Rectangle 2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5" name="Rectangle 2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6" name="Rectangle 2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7" name="Rectangle 2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8" name="Rectangle 2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69" name="Rectangle 2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0" name="Rectangle 2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1" name="Rectangle 2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2" name="Rectangle 2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3" name="Rectangle 2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4" name="Rectangle 2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5" name="Rectangle 2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6" name="Rectangle 2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7" name="Rectangle 2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8" name="Rectangle 2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79" name="Rectangle 2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0" name="Rectangle 2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1" name="Rectangle 2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2" name="Rectangle 2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3" name="Rectangle 2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4" name="Rectangle 2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5" name="Rectangle 2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6" name="Rectangle 2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7" name="Rectangle 2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8" name="Rectangle 2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89" name="Rectangle 2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0" name="Rectangle 2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1" name="Rectangle 2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2" name="Rectangle 2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3" name="Rectangle 2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4" name="Rectangle 2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5" name="Rectangle 2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6" name="Rectangle 2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7" name="Rectangle 2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8" name="Rectangle 2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299" name="Rectangle 2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0" name="Rectangle 2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1" name="Rectangle 3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2" name="Rectangle 3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3" name="Rectangle 3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4" name="Rectangle 3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5" name="Rectangle 3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6" name="Rectangle 3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7" name="Rectangle 3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8" name="Rectangle 3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09" name="Rectangle 3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0" name="Rectangle 3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1" name="Rectangle 3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2" name="Rectangle 3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3" name="Rectangle 3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4" name="Rectangle 3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5" name="Rectangle 3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6" name="Rectangle 3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7" name="Rectangle 3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8" name="Rectangle 3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19" name="Rectangle 3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0" name="Rectangle 3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1" name="Rectangle 3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2" name="Rectangle 3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3" name="Rectangle 3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4" name="Rectangle 3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5" name="Rectangle 3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6" name="Rectangle 3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7" name="Rectangle 3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8" name="Rectangle 3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29" name="Rectangle 3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0" name="Rectangle 3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1" name="Rectangle 3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2" name="Rectangle 3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3" name="Rectangle 3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4" name="Rectangle 3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5" name="Rectangle 3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6" name="Rectangle 3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7" name="Rectangle 3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8" name="Rectangle 3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39" name="Rectangle 3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0" name="Rectangle 3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1" name="Rectangle 3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2" name="Rectangle 3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3" name="Rectangle 3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4" name="Rectangle 3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5" name="Rectangle 3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6" name="Rectangle 3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7" name="Rectangle 3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8" name="Rectangle 3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49" name="Rectangle 3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0" name="Rectangle 3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1" name="Rectangle 3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2" name="Rectangle 3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3" name="Rectangle 3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4" name="Rectangle 3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5" name="Rectangle 3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6" name="Rectangle 3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7" name="Rectangle 3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8" name="Rectangle 3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59" name="Rectangle 3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0" name="Rectangle 3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1" name="Rectangle 3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2" name="Rectangle 3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3" name="Rectangle 3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4" name="Rectangle 3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5" name="Rectangle 3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6" name="Rectangle 3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7" name="Rectangle 3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8" name="Rectangle 3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69" name="Rectangle 3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0" name="Rectangle 3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1" name="Rectangle 3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2" name="Rectangle 3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3" name="Rectangle 3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4" name="Rectangle 3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5" name="Rectangle 3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6" name="Rectangle 3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7" name="Rectangle 3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8" name="Rectangle 3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79" name="Rectangle 3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0" name="Rectangle 3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1" name="Rectangle 3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2" name="Rectangle 3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3" name="Rectangle 3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4" name="Rectangle 3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5" name="Rectangle 3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6" name="Rectangle 3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7" name="Rectangle 3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8" name="Rectangle 3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89" name="Rectangle 3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0" name="Rectangle 3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1" name="Rectangle 3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2" name="Rectangle 3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3" name="Rectangle 3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4" name="Rectangle 3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5" name="Rectangle 3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6" name="Rectangle 3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7" name="Rectangle 3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8" name="Rectangle 3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399" name="Rectangle 3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0" name="Rectangle 3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401" name="Rectangle 4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2" name="Rectangle 4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3" name="Rectangle 4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4" name="Rectangle 4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5" name="Rectangle 4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6" name="Rectangle 4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7" name="Rectangle 4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8" name="Rectangle 4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09" name="Rectangle 4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0" name="Rectangle 4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1" name="Rectangle 4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2" name="Rectangle 4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3" name="Rectangle 4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4" name="Rectangle 4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5" name="Rectangle 4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6" name="Rectangle 4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7" name="Rectangle 4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8" name="Rectangle 4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19" name="Rectangle 4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0" name="Rectangle 4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1" name="Rectangle 4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2" name="Rectangle 4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3" name="Rectangle 4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4" name="Rectangle 4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5" name="Rectangle 4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6" name="Rectangle 4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7" name="Rectangle 4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8" name="Rectangle 4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29" name="Rectangle 4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0" name="Rectangle 4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1" name="Rectangle 4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2" name="Rectangle 4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3" name="Rectangle 4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4" name="Rectangle 4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5" name="Rectangle 4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6" name="Rectangle 4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7" name="Rectangle 4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8" name="Rectangle 4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39" name="Rectangle 4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0" name="Rectangle 4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1" name="Rectangle 4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2" name="Rectangle 4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3" name="Rectangle 4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4" name="Rectangle 4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5" name="Rectangle 4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6" name="Rectangle 4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7" name="Rectangle 4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8" name="Rectangle 4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49" name="Rectangle 4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0" name="Rectangle 4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1" name="Rectangle 4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2" name="Rectangle 4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3" name="Rectangle 4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4" name="Rectangle 4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5" name="Rectangle 4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6" name="Rectangle 4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7" name="Rectangle 4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8" name="Rectangle 4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59" name="Rectangle 4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0" name="Rectangle 4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1" name="Rectangle 4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2" name="Rectangle 4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3" name="Rectangle 4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4" name="Rectangle 4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5" name="Rectangle 4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6" name="Rectangle 4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7" name="Rectangle 4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8" name="Rectangle 4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69" name="Rectangle 4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0" name="Rectangle 4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1" name="Rectangle 4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2" name="Rectangle 4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3" name="Rectangle 4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4" name="Rectangle 4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5" name="Rectangle 4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6" name="Rectangle 4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7" name="Rectangle 4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8" name="Rectangle 4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79" name="Rectangle 4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0" name="Rectangle 4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1" name="Rectangle 4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2" name="Rectangle 4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3" name="Rectangle 4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4" name="Rectangle 4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5" name="Rectangle 4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6" name="Rectangle 4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7" name="Rectangle 4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8" name="Rectangle 4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89" name="Rectangle 4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0" name="Rectangle 4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1" name="Rectangle 4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2" name="Rectangle 4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3" name="Rectangle 4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4" name="Rectangle 4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5" name="Rectangle 4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6" name="Rectangle 4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7" name="Rectangle 4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8" name="Rectangle 4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499" name="Rectangle 4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0" name="Rectangle 4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1" name="Rectangle 5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2" name="Rectangle 5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3" name="Rectangle 5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4" name="Rectangle 5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5" name="Rectangle 5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6" name="Rectangle 5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7" name="Rectangle 5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8" name="Rectangle 5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09" name="Rectangle 5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0" name="Rectangle 5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1" name="Rectangle 5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2" name="Rectangle 5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3" name="Rectangle 5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4" name="Rectangle 5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5" name="Rectangle 5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6" name="Rectangle 5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7" name="Rectangle 5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8" name="Rectangle 5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19" name="Rectangle 5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0" name="Rectangle 5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1" name="Rectangle 5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2" name="Rectangle 5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3" name="Rectangle 5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4" name="Rectangle 5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5" name="Rectangle 5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6" name="Rectangle 5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7" name="Rectangle 5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8" name="Rectangle 5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29" name="Rectangle 5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0" name="Rectangle 5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1" name="Rectangle 5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2" name="Rectangle 5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3" name="Rectangle 5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4" name="Rectangle 5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5" name="Rectangle 5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6" name="Rectangle 5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7" name="Rectangle 5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8" name="Rectangle 5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39" name="Rectangle 5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0" name="Rectangle 5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1" name="Rectangle 5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2" name="Rectangle 5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3" name="Rectangle 5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4" name="Rectangle 5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5" name="Rectangle 5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6" name="Rectangle 5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7" name="Rectangle 5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8" name="Rectangle 5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49" name="Rectangle 5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0" name="Rectangle 5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1" name="Rectangle 5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2" name="Rectangle 5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3" name="Rectangle 5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4" name="Rectangle 5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5" name="Rectangle 5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6" name="Rectangle 5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7" name="Rectangle 5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8" name="Rectangle 5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59" name="Rectangle 5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0" name="Rectangle 5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1" name="Rectangle 5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2" name="Rectangle 5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3" name="Rectangle 5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4" name="Rectangle 5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5" name="Rectangle 5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6" name="Rectangle 5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7" name="Rectangle 5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8" name="Rectangle 5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69" name="Rectangle 5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0" name="Rectangle 5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1" name="Rectangle 5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2" name="Rectangle 5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3" name="Rectangle 5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4" name="Rectangle 5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5" name="Rectangle 5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6" name="Rectangle 5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7" name="Rectangle 5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8" name="Rectangle 5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79" name="Rectangle 5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0" name="Rectangle 5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1" name="Rectangle 5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2" name="Rectangle 5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3" name="Rectangle 5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4" name="Rectangle 5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5" name="Rectangle 5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6" name="Rectangle 5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7" name="Rectangle 5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8" name="Rectangle 5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89" name="Rectangle 5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0" name="Rectangle 5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1" name="Rectangle 5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2" name="Rectangle 5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3" name="Rectangle 5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4" name="Rectangle 5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5" name="Rectangle 5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6" name="Rectangle 5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7" name="Rectangle 5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8" name="Rectangle 5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599" name="Rectangle 5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0" name="Rectangle 5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1" name="Rectangle 6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2" name="Rectangle 6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3" name="Rectangle 6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4" name="Rectangle 6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5" name="Rectangle 6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6" name="Rectangle 6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7" name="Rectangle 6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8" name="Rectangle 6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09" name="Rectangle 6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0" name="Rectangle 6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1" name="Rectangle 6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2" name="Rectangle 6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3" name="Rectangle 6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4" name="Rectangle 6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5" name="Rectangle 6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6" name="Rectangle 6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7" name="Rectangle 6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8" name="Rectangle 6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19" name="Rectangle 6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0" name="Rectangle 6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1" name="Rectangle 6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2" name="Rectangle 6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3" name="Rectangle 6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4" name="Rectangle 6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5" name="Rectangle 6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6" name="Rectangle 6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7" name="Rectangle 6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8" name="Rectangle 6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29" name="Rectangle 6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0" name="Rectangle 6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1" name="Rectangle 6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2" name="Rectangle 6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3" name="Rectangle 6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4" name="Rectangle 6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5" name="Rectangle 6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6" name="Rectangle 6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7" name="Rectangle 6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8" name="Rectangle 6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39" name="Rectangle 6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0" name="Rectangle 6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1" name="Rectangle 6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2" name="Rectangle 6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3" name="Rectangle 6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4" name="Rectangle 6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5" name="Rectangle 6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6" name="Rectangle 6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7" name="Rectangle 6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8" name="Rectangle 6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49" name="Rectangle 6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0" name="Rectangle 6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1" name="Rectangle 6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2" name="Rectangle 6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3" name="Rectangle 6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4" name="Rectangle 6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5" name="Rectangle 6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6" name="Rectangle 6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7" name="Rectangle 6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8" name="Rectangle 6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59" name="Rectangle 6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0" name="Rectangle 6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1" name="Rectangle 6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2" name="Rectangle 6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3" name="Rectangle 6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4" name="Rectangle 6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5" name="Rectangle 6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6" name="Rectangle 6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7" name="Rectangle 6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8" name="Rectangle 6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69" name="Rectangle 6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0" name="Rectangle 6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1" name="Rectangle 6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2" name="Rectangle 6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3" name="Rectangle 6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4" name="Rectangle 6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5" name="Rectangle 6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6" name="Rectangle 6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7" name="Rectangle 6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8" name="Rectangle 6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79" name="Rectangle 6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0" name="Rectangle 6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1" name="Rectangle 6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2" name="Rectangle 6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3" name="Rectangle 6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4" name="Rectangle 6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5" name="Rectangle 6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6" name="Rectangle 6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7" name="Rectangle 6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8" name="Rectangle 6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89" name="Rectangle 6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0" name="Rectangle 6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1" name="Rectangle 6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2" name="Rectangle 6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3" name="Rectangle 6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4" name="Rectangle 6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5" name="Rectangle 6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6" name="Rectangle 6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7" name="Rectangle 6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8" name="Rectangle 6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699" name="Rectangle 6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0" name="Rectangle 6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01" name="Rectangle 7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2" name="Rectangle 7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3" name="Rectangle 7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4" name="Rectangle 7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5" name="Rectangle 7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6" name="Rectangle 7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7" name="Rectangle 7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8" name="Rectangle 7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09" name="Rectangle 7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0" name="Rectangle 7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1" name="Rectangle 7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2" name="Rectangle 7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3" name="Rectangle 7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4" name="Rectangle 7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5" name="Rectangle 7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6" name="Rectangle 7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7" name="Rectangle 7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8" name="Rectangle 7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19" name="Rectangle 7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0" name="Rectangle 7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1" name="Rectangle 7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2" name="Rectangle 7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3" name="Rectangle 7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4" name="Rectangle 7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5" name="Rectangle 7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6" name="Rectangle 7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7" name="Rectangle 7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8" name="Rectangle 7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29" name="Rectangle 7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0" name="Rectangle 7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1" name="Rectangle 7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2" name="Rectangle 7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3" name="Rectangle 7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4" name="Rectangle 7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5" name="Rectangle 7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6" name="Rectangle 7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7" name="Rectangle 7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8" name="Rectangle 7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39" name="Rectangle 7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0" name="Rectangle 7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1" name="Rectangle 7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2" name="Rectangle 7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3" name="Rectangle 7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4" name="Rectangle 7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5" name="Rectangle 7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6" name="Rectangle 7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7" name="Rectangle 7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8" name="Rectangle 7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49" name="Rectangle 7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0" name="Rectangle 7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1" name="Rectangle 7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2" name="Rectangle 7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3" name="Rectangle 7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4" name="Rectangle 7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5" name="Rectangle 7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6" name="Rectangle 7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7" name="Rectangle 7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8" name="Rectangle 7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59" name="Rectangle 7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0" name="Rectangle 7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1" name="Rectangle 7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2" name="Rectangle 7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3" name="Rectangle 7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4" name="Rectangle 7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5" name="Rectangle 7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6" name="Rectangle 7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7" name="Rectangle 7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8" name="Rectangle 7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69" name="Rectangle 7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0" name="Rectangle 7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1" name="Rectangle 7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2" name="Rectangle 7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3" name="Rectangle 7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4" name="Rectangle 7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5" name="Rectangle 7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6" name="Rectangle 7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7" name="Rectangle 7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8" name="Rectangle 7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79" name="Rectangle 7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0" name="Rectangle 7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1" name="Rectangle 7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2" name="Rectangle 7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3" name="Rectangle 7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4" name="Rectangle 7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5" name="Rectangle 7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6" name="Rectangle 7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7" name="Rectangle 7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8" name="Rectangle 7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89" name="Rectangle 7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0" name="Rectangle 7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1" name="Rectangle 7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2" name="Rectangle 7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3" name="Rectangle 7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4" name="Rectangle 7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5" name="Rectangle 7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6" name="Rectangle 7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7" name="Rectangle 7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8" name="Rectangle 7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799" name="Rectangle 7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0" name="Rectangle 7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1" name="Rectangle 8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2" name="Rectangle 8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3" name="Rectangle 8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4" name="Rectangle 8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5" name="Rectangle 8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6" name="Rectangle 8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7" name="Rectangle 8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8" name="Rectangle 8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09" name="Rectangle 8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0" name="Rectangle 8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1" name="Rectangle 8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2" name="Rectangle 8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3" name="Rectangle 8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4" name="Rectangle 8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5" name="Rectangle 8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6" name="Rectangle 8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7" name="Rectangle 8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8" name="Rectangle 8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19" name="Rectangle 8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0" name="Rectangle 8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1" name="Rectangle 8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2" name="Rectangle 8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3" name="Rectangle 8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4" name="Rectangle 8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5" name="Rectangle 8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6" name="Rectangle 8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7" name="Rectangle 8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8" name="Rectangle 8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29" name="Rectangle 8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0" name="Rectangle 8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1" name="Rectangle 8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2" name="Rectangle 8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3" name="Rectangle 8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4" name="Rectangle 8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5" name="Rectangle 8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6" name="Rectangle 8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7" name="Rectangle 8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8" name="Rectangle 8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39" name="Rectangle 8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0" name="Rectangle 8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1" name="Rectangle 8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2" name="Rectangle 8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3" name="Rectangle 8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4" name="Rectangle 8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5" name="Rectangle 8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6" name="Rectangle 8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7" name="Rectangle 8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8" name="Rectangle 8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49" name="Rectangle 8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0" name="Rectangle 8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1" name="Rectangle 8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2" name="Rectangle 8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3" name="Rectangle 8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4" name="Rectangle 8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5" name="Rectangle 8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6" name="Rectangle 8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7" name="Rectangle 8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8" name="Rectangle 8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59" name="Rectangle 8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0" name="Rectangle 8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1" name="Rectangle 8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2" name="Rectangle 8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3" name="Rectangle 8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4" name="Rectangle 8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5" name="Rectangle 8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6" name="Rectangle 8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7" name="Rectangle 8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8" name="Rectangle 8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69" name="Rectangle 8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0" name="Rectangle 8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1" name="Rectangle 8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2" name="Rectangle 8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3" name="Rectangle 8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4" name="Rectangle 8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5" name="Rectangle 8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6" name="Rectangle 8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7" name="Rectangle 8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8" name="Rectangle 8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79" name="Rectangle 8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0" name="Rectangle 8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1" name="Rectangle 8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2" name="Rectangle 8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3" name="Rectangle 8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4" name="Rectangle 8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5" name="Rectangle 8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6" name="Rectangle 8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7" name="Rectangle 8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8" name="Rectangle 8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89" name="Rectangle 8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0" name="Rectangle 8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1" name="Rectangle 8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2" name="Rectangle 8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3" name="Rectangle 8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4" name="Rectangle 8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5" name="Rectangle 8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6" name="Rectangle 8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7" name="Rectangle 8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8" name="Rectangle 8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899" name="Rectangle 8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0" name="Rectangle 8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1" name="Rectangle 9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2" name="Rectangle 9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3" name="Rectangle 9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4" name="Rectangle 9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5" name="Rectangle 9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6" name="Rectangle 9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7" name="Rectangle 9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8" name="Rectangle 9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09" name="Rectangle 9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0" name="Rectangle 9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1" name="Rectangle 9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2" name="Rectangle 9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3" name="Rectangle 9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4" name="Rectangle 9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5" name="Rectangle 9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6" name="Rectangle 9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7" name="Rectangle 9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8" name="Rectangle 9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19" name="Rectangle 9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0" name="Rectangle 9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1" name="Rectangle 9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2" name="Rectangle 9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3" name="Rectangle 9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4" name="Rectangle 9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5" name="Rectangle 9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6" name="Rectangle 9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7" name="Rectangle 9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8" name="Rectangle 9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29" name="Rectangle 9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0" name="Rectangle 9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1" name="Rectangle 9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2" name="Rectangle 9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3" name="Rectangle 9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4" name="Rectangle 9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5" name="Rectangle 9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6" name="Rectangle 9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7" name="Rectangle 9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8" name="Rectangle 9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39" name="Rectangle 9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0" name="Rectangle 9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1" name="Rectangle 9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2" name="Rectangle 9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3" name="Rectangle 9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4" name="Rectangle 9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5" name="Rectangle 9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6" name="Rectangle 9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7" name="Rectangle 9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8" name="Rectangle 9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49" name="Rectangle 9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0" name="Rectangle 9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1" name="Rectangle 9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2" name="Rectangle 9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3" name="Rectangle 9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4" name="Rectangle 9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5" name="Rectangle 9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6" name="Rectangle 9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7" name="Rectangle 9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8" name="Rectangle 9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59" name="Rectangle 9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0" name="Rectangle 9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1" name="Rectangle 9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2" name="Rectangle 9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3" name="Rectangle 9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4" name="Rectangle 9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5" name="Rectangle 9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6" name="Rectangle 9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7" name="Rectangle 9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8" name="Rectangle 9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69" name="Rectangle 9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0" name="Rectangle 9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1" name="Rectangle 9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2" name="Rectangle 9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3" name="Rectangle 9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4" name="Rectangle 9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5" name="Rectangle 9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6" name="Rectangle 9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7" name="Rectangle 9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8" name="Rectangle 9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79" name="Rectangle 9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0" name="Rectangle 9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1" name="Rectangle 9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2" name="Rectangle 9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3" name="Rectangle 9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4" name="Rectangle 9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5" name="Rectangle 9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6" name="Rectangle 9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7" name="Rectangle 9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8" name="Rectangle 9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89" name="Rectangle 9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0" name="Rectangle 9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1" name="Rectangle 9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2" name="Rectangle 9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3" name="Rectangle 9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4" name="Rectangle 9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5" name="Rectangle 9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6" name="Rectangle 9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7" name="Rectangle 9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8" name="Rectangle 9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999" name="Rectangle 9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0" name="Rectangle 9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1" name="Rectangle 10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2" name="Rectangle 100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3" name="Rectangle 100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4" name="Rectangle 100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5" name="Rectangle 100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6" name="Rectangle 100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7" name="Rectangle 100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8" name="Rectangle 100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09" name="Rectangle 100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0" name="Rectangle 100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1" name="Rectangle 101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2" name="Rectangle 101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3" name="Rectangle 101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4" name="Rectangle 101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5" name="Rectangle 101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6" name="Rectangle 101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7" name="Rectangle 101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8" name="Rectangle 101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19" name="Rectangle 101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0" name="Rectangle 101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1" name="Rectangle 102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2" name="Rectangle 102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3" name="Rectangle 102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4" name="Rectangle 102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5" name="Rectangle 102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6" name="Rectangle 102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7" name="Rectangle 102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8" name="Rectangle 102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29" name="Rectangle 102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0" name="Rectangle 102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1" name="Rectangle 103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2" name="Rectangle 103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3" name="Rectangle 103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4" name="Rectangle 103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5" name="Rectangle 103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6" name="Rectangle 103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7" name="Rectangle 103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8" name="Rectangle 103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39" name="Rectangle 103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0" name="Rectangle 103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1" name="Rectangle 104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2" name="Rectangle 104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3" name="Rectangle 104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4" name="Rectangle 104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5" name="Rectangle 104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6" name="Rectangle 104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7" name="Rectangle 104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8" name="Rectangle 104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49" name="Rectangle 104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0" name="Rectangle 104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1" name="Rectangle 105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2" name="Rectangle 105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3" name="Rectangle 105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4" name="Rectangle 105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5" name="Rectangle 1054"/>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6" name="Rectangle 105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7" name="Rectangle 105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8" name="Rectangle 105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59" name="Rectangle 105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0" name="Rectangle 105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1" name="Rectangle 106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2" name="Rectangle 106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3" name="Rectangle 106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4" name="Rectangle 106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5" name="Rectangle 106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6" name="Rectangle 106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7" name="Rectangle 106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8" name="Rectangle 106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69" name="Rectangle 106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0" name="Rectangle 106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1" name="Rectangle 107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2" name="Rectangle 107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3" name="Rectangle 1072"/>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4" name="Rectangle 107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5" name="Rectangle 107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6" name="Rectangle 107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7" name="Rectangle 107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8" name="Rectangle 107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79" name="Rectangle 1078"/>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0" name="Rectangle 1079"/>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1" name="Rectangle 108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2" name="Rectangle 108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3" name="Rectangle 108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4" name="Rectangle 1083"/>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5" name="Rectangle 108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6" name="Rectangle 1085"/>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7" name="Rectangle 108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8" name="Rectangle 1087"/>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89" name="Rectangle 108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0" name="Rectangle 108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1" name="Rectangle 1090"/>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2" name="Rectangle 1091"/>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3" name="Rectangle 1092"/>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4" name="Rectangle 1093"/>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5" name="Rectangle 1094"/>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6" name="Rectangle 1095"/>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7" name="Rectangle 1096"/>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8" name="Rectangle 1097"/>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099" name="Rectangle 1098"/>
        <xdr:cNvSpPr>
          <a:spLocks noChangeArrowheads="1"/>
        </xdr:cNvSpPr>
      </xdr:nvSpPr>
      <xdr:spPr bwMode="auto">
        <a:xfrm>
          <a:off x="6010275" y="1134427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0" name="Rectangle 1099"/>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14</xdr:row>
      <xdr:rowOff>0</xdr:rowOff>
    </xdr:from>
    <xdr:to>
      <xdr:col>4</xdr:col>
      <xdr:colOff>0</xdr:colOff>
      <xdr:row>14</xdr:row>
      <xdr:rowOff>0</xdr:rowOff>
    </xdr:to>
    <xdr:sp macro="" textlink="">
      <xdr:nvSpPr>
        <xdr:cNvPr id="1101" name="Rectangle 1100"/>
        <xdr:cNvSpPr>
          <a:spLocks noChangeArrowheads="1"/>
        </xdr:cNvSpPr>
      </xdr:nvSpPr>
      <xdr:spPr bwMode="auto">
        <a:xfrm>
          <a:off x="6010275" y="1134427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2" name="Rectangle 11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3" name="Rectangle 11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4" name="Rectangle 11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5" name="Rectangle 11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6" name="Rectangle 11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7" name="Rectangle 11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8" name="Rectangle 11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09" name="Rectangle 11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0" name="Rectangle 11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1" name="Rectangle 11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2" name="Rectangle 11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3" name="Rectangle 11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4" name="Rectangle 11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5" name="Rectangle 11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6" name="Rectangle 11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7" name="Rectangle 11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8" name="Rectangle 11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19" name="Rectangle 11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0" name="Rectangle 11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1" name="Rectangle 11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2" name="Rectangle 11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3" name="Rectangle 11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4" name="Rectangle 11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5" name="Rectangle 11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6" name="Rectangle 11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7" name="Rectangle 11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8" name="Rectangle 11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29" name="Rectangle 11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0" name="Rectangle 11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1" name="Rectangle 11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2" name="Rectangle 11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3" name="Rectangle 11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4" name="Rectangle 11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5" name="Rectangle 11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6" name="Rectangle 11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7" name="Rectangle 11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8" name="Rectangle 11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39" name="Rectangle 11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0" name="Rectangle 11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1" name="Rectangle 11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2" name="Rectangle 11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3" name="Rectangle 11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4" name="Rectangle 11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5" name="Rectangle 11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6" name="Rectangle 11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7" name="Rectangle 11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8" name="Rectangle 11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49" name="Rectangle 11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0" name="Rectangle 11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1" name="Rectangle 11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2" name="Rectangle 11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3" name="Rectangle 11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4" name="Rectangle 11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5" name="Rectangle 11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6" name="Rectangle 11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7" name="Rectangle 11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8" name="Rectangle 11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59" name="Rectangle 11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0" name="Rectangle 11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1" name="Rectangle 11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2" name="Rectangle 11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3" name="Rectangle 11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4" name="Rectangle 11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5" name="Rectangle 11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6" name="Rectangle 11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7" name="Rectangle 11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8" name="Rectangle 11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69" name="Rectangle 11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0" name="Rectangle 11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1" name="Rectangle 11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2" name="Rectangle 11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3" name="Rectangle 11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4" name="Rectangle 11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5" name="Rectangle 11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6" name="Rectangle 11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7" name="Rectangle 11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8" name="Rectangle 11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79" name="Rectangle 11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0" name="Rectangle 11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1" name="Rectangle 11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2" name="Rectangle 11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3" name="Rectangle 11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4" name="Rectangle 11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5" name="Rectangle 11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6" name="Rectangle 11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7" name="Rectangle 11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8" name="Rectangle 11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89" name="Rectangle 11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0" name="Rectangle 11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1" name="Rectangle 11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2" name="Rectangle 11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3" name="Rectangle 11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4" name="Rectangle 11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5" name="Rectangle 11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6" name="Rectangle 11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7" name="Rectangle 11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8" name="Rectangle 11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99" name="Rectangle 11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0" name="Rectangle 11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1" name="Rectangle 12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2" name="Rectangle 12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3" name="Rectangle 12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4" name="Rectangle 12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5" name="Rectangle 12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6" name="Rectangle 12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7" name="Rectangle 12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8" name="Rectangle 12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09" name="Rectangle 12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0" name="Rectangle 12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1" name="Rectangle 12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2" name="Rectangle 12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3" name="Rectangle 12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4" name="Rectangle 12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5" name="Rectangle 12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6" name="Rectangle 12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7" name="Rectangle 12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8" name="Rectangle 12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19" name="Rectangle 12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0" name="Rectangle 12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1" name="Rectangle 12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2" name="Rectangle 12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3" name="Rectangle 12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4" name="Rectangle 12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5" name="Rectangle 12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6" name="Rectangle 12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7" name="Rectangle 12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8" name="Rectangle 12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29" name="Rectangle 12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0" name="Rectangle 12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1" name="Rectangle 12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2" name="Rectangle 12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3" name="Rectangle 12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4" name="Rectangle 12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5" name="Rectangle 12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6" name="Rectangle 12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7" name="Rectangle 12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8" name="Rectangle 12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39" name="Rectangle 12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0" name="Rectangle 12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1" name="Rectangle 12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2" name="Rectangle 12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3" name="Rectangle 12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4" name="Rectangle 12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5" name="Rectangle 12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6" name="Rectangle 12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7" name="Rectangle 12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8" name="Rectangle 12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49" name="Rectangle 12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0" name="Rectangle 12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1" name="Rectangle 12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2" name="Rectangle 12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3" name="Rectangle 12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4" name="Rectangle 12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5" name="Rectangle 12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6" name="Rectangle 12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7" name="Rectangle 12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8" name="Rectangle 12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59" name="Rectangle 12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0" name="Rectangle 12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1" name="Rectangle 12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2" name="Rectangle 12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3" name="Rectangle 12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4" name="Rectangle 12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5" name="Rectangle 12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6" name="Rectangle 12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7" name="Rectangle 12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8" name="Rectangle 12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69" name="Rectangle 12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0" name="Rectangle 12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1" name="Rectangle 12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2" name="Rectangle 12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3" name="Rectangle 12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4" name="Rectangle 12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5" name="Rectangle 12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6" name="Rectangle 12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7" name="Rectangle 12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8" name="Rectangle 12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79" name="Rectangle 12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0" name="Rectangle 12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1" name="Rectangle 12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2" name="Rectangle 12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3" name="Rectangle 12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4" name="Rectangle 12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5" name="Rectangle 12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6" name="Rectangle 12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7" name="Rectangle 12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8" name="Rectangle 12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89" name="Rectangle 12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0" name="Rectangle 12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1" name="Rectangle 12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2" name="Rectangle 12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3" name="Rectangle 12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4" name="Rectangle 12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5" name="Rectangle 12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6" name="Rectangle 12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7" name="Rectangle 12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8" name="Rectangle 12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99" name="Rectangle 12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0" name="Rectangle 12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1" name="Rectangle 13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2" name="Rectangle 130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3" name="Rectangle 130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4" name="Rectangle 130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5" name="Rectangle 130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6" name="Rectangle 130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7" name="Rectangle 130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8" name="Rectangle 130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09" name="Rectangle 130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0" name="Rectangle 130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1" name="Rectangle 131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2" name="Rectangle 131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3" name="Rectangle 131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4" name="Rectangle 131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5" name="Rectangle 131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6" name="Rectangle 131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7" name="Rectangle 131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8" name="Rectangle 131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19" name="Rectangle 131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0" name="Rectangle 131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1" name="Rectangle 132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2" name="Rectangle 132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3" name="Rectangle 132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4" name="Rectangle 132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5" name="Rectangle 132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6" name="Rectangle 132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7" name="Rectangle 132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8" name="Rectangle 132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29" name="Rectangle 132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0" name="Rectangle 132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1" name="Rectangle 133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2" name="Rectangle 133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3" name="Rectangle 133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4" name="Rectangle 133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5" name="Rectangle 133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6" name="Rectangle 133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7" name="Rectangle 133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8" name="Rectangle 133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39" name="Rectangle 133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0" name="Rectangle 133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1" name="Rectangle 134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2" name="Rectangle 134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3" name="Rectangle 134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4" name="Rectangle 134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5" name="Rectangle 134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6" name="Rectangle 134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7" name="Rectangle 134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8" name="Rectangle 134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49" name="Rectangle 134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0" name="Rectangle 134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1" name="Rectangle 135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2" name="Rectangle 135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3" name="Rectangle 135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4" name="Rectangle 135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5" name="Rectangle 1354"/>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6" name="Rectangle 135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7" name="Rectangle 135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8" name="Rectangle 135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59" name="Rectangle 135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0" name="Rectangle 135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1" name="Rectangle 136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2" name="Rectangle 136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3" name="Rectangle 136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4" name="Rectangle 136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5" name="Rectangle 136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6" name="Rectangle 136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7" name="Rectangle 136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8" name="Rectangle 136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69" name="Rectangle 136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0" name="Rectangle 136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1" name="Rectangle 137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2" name="Rectangle 137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3" name="Rectangle 1372"/>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4" name="Rectangle 137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5" name="Rectangle 137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6" name="Rectangle 137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7" name="Rectangle 137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8" name="Rectangle 137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79" name="Rectangle 1378"/>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0" name="Rectangle 1379"/>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1" name="Rectangle 138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2" name="Rectangle 138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3" name="Rectangle 138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4" name="Rectangle 1383"/>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5" name="Rectangle 138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6" name="Rectangle 1385"/>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7" name="Rectangle 138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8" name="Rectangle 1387"/>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89" name="Rectangle 138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0" name="Rectangle 138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1" name="Rectangle 1390"/>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2" name="Rectangle 1391"/>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3" name="Rectangle 1392"/>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4" name="Rectangle 1393"/>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5" name="Rectangle 1394"/>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6" name="Rectangle 1395"/>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7" name="Rectangle 1396"/>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8" name="Rectangle 1397"/>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399" name="Rectangle 1398"/>
        <xdr:cNvSpPr>
          <a:spLocks noChangeArrowheads="1"/>
        </xdr:cNvSpPr>
      </xdr:nvSpPr>
      <xdr:spPr bwMode="auto">
        <a:xfrm>
          <a:off x="6010275" y="1609725"/>
          <a:ext cx="0" cy="0"/>
        </a:xfrm>
        <a:prstGeom prst="rect">
          <a:avLst/>
        </a:prstGeom>
        <a:solidFill>
          <a:srgbClr val="FF0000"/>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0" name="Rectangle 1399"/>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401" name="Rectangle 1400"/>
        <xdr:cNvSpPr>
          <a:spLocks noChangeArrowheads="1"/>
        </xdr:cNvSpPr>
      </xdr:nvSpPr>
      <xdr:spPr bwMode="auto">
        <a:xfrm>
          <a:off x="6010275" y="1609725"/>
          <a:ext cx="0" cy="0"/>
        </a:xfrm>
        <a:prstGeom prst="rect">
          <a:avLst/>
        </a:prstGeom>
        <a:solidFill>
          <a:srgbClr val="FFFFFF"/>
        </a:solidFill>
        <a:ln w="9525">
          <a:solidFill>
            <a:srgbClr val="000000"/>
          </a:solidFill>
          <a:miter lim="800000"/>
          <a:headEnd/>
          <a:tailEnd/>
        </a:ln>
      </xdr:spPr>
    </xdr:sp>
    <xdr:clientData/>
  </xdr:twoCellAnchor>
  <xdr:twoCellAnchor editAs="oneCell">
    <xdr:from>
      <xdr:col>1</xdr:col>
      <xdr:colOff>3731558</xdr:colOff>
      <xdr:row>85</xdr:row>
      <xdr:rowOff>67235</xdr:rowOff>
    </xdr:from>
    <xdr:to>
      <xdr:col>4</xdr:col>
      <xdr:colOff>974910</xdr:colOff>
      <xdr:row>90</xdr:row>
      <xdr:rowOff>190500</xdr:rowOff>
    </xdr:to>
    <xdr:pic>
      <xdr:nvPicPr>
        <xdr:cNvPr id="1403" name="Picture 140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9940" y="70059176"/>
          <a:ext cx="2521323" cy="113179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tabSelected="1" view="pageBreakPreview" topLeftCell="A25" zoomScale="85" zoomScaleNormal="100" zoomScaleSheetLayoutView="85" workbookViewId="0">
      <selection activeCell="F66" sqref="F66"/>
    </sheetView>
  </sheetViews>
  <sheetFormatPr defaultRowHeight="15" x14ac:dyDescent="0.2"/>
  <cols>
    <col min="1" max="1" width="11" style="23" customWidth="1"/>
    <col min="2" max="2" width="58.28515625" style="63" customWidth="1"/>
    <col min="3" max="3" width="8.5703125" style="134" customWidth="1"/>
    <col min="4" max="4" width="12.28515625" style="135" customWidth="1"/>
    <col min="5" max="5" width="19.28515625" style="93" customWidth="1"/>
    <col min="6" max="6" width="19.85546875" style="93" customWidth="1"/>
    <col min="7" max="256" width="9.140625" style="1"/>
    <col min="257" max="257" width="11" style="1" customWidth="1"/>
    <col min="258" max="258" width="58.28515625" style="1" customWidth="1"/>
    <col min="259" max="259" width="8.5703125" style="1" customWidth="1"/>
    <col min="260" max="260" width="12.28515625" style="1" customWidth="1"/>
    <col min="261" max="261" width="19.28515625" style="1" customWidth="1"/>
    <col min="262" max="262" width="19.85546875" style="1" customWidth="1"/>
    <col min="263" max="512" width="9.140625" style="1"/>
    <col min="513" max="513" width="11" style="1" customWidth="1"/>
    <col min="514" max="514" width="58.28515625" style="1" customWidth="1"/>
    <col min="515" max="515" width="8.5703125" style="1" customWidth="1"/>
    <col min="516" max="516" width="12.28515625" style="1" customWidth="1"/>
    <col min="517" max="517" width="19.28515625" style="1" customWidth="1"/>
    <col min="518" max="518" width="19.85546875" style="1" customWidth="1"/>
    <col min="519" max="768" width="9.140625" style="1"/>
    <col min="769" max="769" width="11" style="1" customWidth="1"/>
    <col min="770" max="770" width="58.28515625" style="1" customWidth="1"/>
    <col min="771" max="771" width="8.5703125" style="1" customWidth="1"/>
    <col min="772" max="772" width="12.28515625" style="1" customWidth="1"/>
    <col min="773" max="773" width="19.28515625" style="1" customWidth="1"/>
    <col min="774" max="774" width="19.85546875" style="1" customWidth="1"/>
    <col min="775" max="1024" width="9.140625" style="1"/>
    <col min="1025" max="1025" width="11" style="1" customWidth="1"/>
    <col min="1026" max="1026" width="58.28515625" style="1" customWidth="1"/>
    <col min="1027" max="1027" width="8.5703125" style="1" customWidth="1"/>
    <col min="1028" max="1028" width="12.28515625" style="1" customWidth="1"/>
    <col min="1029" max="1029" width="19.28515625" style="1" customWidth="1"/>
    <col min="1030" max="1030" width="19.85546875" style="1" customWidth="1"/>
    <col min="1031" max="1280" width="9.140625" style="1"/>
    <col min="1281" max="1281" width="11" style="1" customWidth="1"/>
    <col min="1282" max="1282" width="58.28515625" style="1" customWidth="1"/>
    <col min="1283" max="1283" width="8.5703125" style="1" customWidth="1"/>
    <col min="1284" max="1284" width="12.28515625" style="1" customWidth="1"/>
    <col min="1285" max="1285" width="19.28515625" style="1" customWidth="1"/>
    <col min="1286" max="1286" width="19.85546875" style="1" customWidth="1"/>
    <col min="1287" max="1536" width="9.140625" style="1"/>
    <col min="1537" max="1537" width="11" style="1" customWidth="1"/>
    <col min="1538" max="1538" width="58.28515625" style="1" customWidth="1"/>
    <col min="1539" max="1539" width="8.5703125" style="1" customWidth="1"/>
    <col min="1540" max="1540" width="12.28515625" style="1" customWidth="1"/>
    <col min="1541" max="1541" width="19.28515625" style="1" customWidth="1"/>
    <col min="1542" max="1542" width="19.85546875" style="1" customWidth="1"/>
    <col min="1543" max="1792" width="9.140625" style="1"/>
    <col min="1793" max="1793" width="11" style="1" customWidth="1"/>
    <col min="1794" max="1794" width="58.28515625" style="1" customWidth="1"/>
    <col min="1795" max="1795" width="8.5703125" style="1" customWidth="1"/>
    <col min="1796" max="1796" width="12.28515625" style="1" customWidth="1"/>
    <col min="1797" max="1797" width="19.28515625" style="1" customWidth="1"/>
    <col min="1798" max="1798" width="19.85546875" style="1" customWidth="1"/>
    <col min="1799" max="2048" width="9.140625" style="1"/>
    <col min="2049" max="2049" width="11" style="1" customWidth="1"/>
    <col min="2050" max="2050" width="58.28515625" style="1" customWidth="1"/>
    <col min="2051" max="2051" width="8.5703125" style="1" customWidth="1"/>
    <col min="2052" max="2052" width="12.28515625" style="1" customWidth="1"/>
    <col min="2053" max="2053" width="19.28515625" style="1" customWidth="1"/>
    <col min="2054" max="2054" width="19.85546875" style="1" customWidth="1"/>
    <col min="2055" max="2304" width="9.140625" style="1"/>
    <col min="2305" max="2305" width="11" style="1" customWidth="1"/>
    <col min="2306" max="2306" width="58.28515625" style="1" customWidth="1"/>
    <col min="2307" max="2307" width="8.5703125" style="1" customWidth="1"/>
    <col min="2308" max="2308" width="12.28515625" style="1" customWidth="1"/>
    <col min="2309" max="2309" width="19.28515625" style="1" customWidth="1"/>
    <col min="2310" max="2310" width="19.85546875" style="1" customWidth="1"/>
    <col min="2311" max="2560" width="9.140625" style="1"/>
    <col min="2561" max="2561" width="11" style="1" customWidth="1"/>
    <col min="2562" max="2562" width="58.28515625" style="1" customWidth="1"/>
    <col min="2563" max="2563" width="8.5703125" style="1" customWidth="1"/>
    <col min="2564" max="2564" width="12.28515625" style="1" customWidth="1"/>
    <col min="2565" max="2565" width="19.28515625" style="1" customWidth="1"/>
    <col min="2566" max="2566" width="19.85546875" style="1" customWidth="1"/>
    <col min="2567" max="2816" width="9.140625" style="1"/>
    <col min="2817" max="2817" width="11" style="1" customWidth="1"/>
    <col min="2818" max="2818" width="58.28515625" style="1" customWidth="1"/>
    <col min="2819" max="2819" width="8.5703125" style="1" customWidth="1"/>
    <col min="2820" max="2820" width="12.28515625" style="1" customWidth="1"/>
    <col min="2821" max="2821" width="19.28515625" style="1" customWidth="1"/>
    <col min="2822" max="2822" width="19.85546875" style="1" customWidth="1"/>
    <col min="2823" max="3072" width="9.140625" style="1"/>
    <col min="3073" max="3073" width="11" style="1" customWidth="1"/>
    <col min="3074" max="3074" width="58.28515625" style="1" customWidth="1"/>
    <col min="3075" max="3075" width="8.5703125" style="1" customWidth="1"/>
    <col min="3076" max="3076" width="12.28515625" style="1" customWidth="1"/>
    <col min="3077" max="3077" width="19.28515625" style="1" customWidth="1"/>
    <col min="3078" max="3078" width="19.85546875" style="1" customWidth="1"/>
    <col min="3079" max="3328" width="9.140625" style="1"/>
    <col min="3329" max="3329" width="11" style="1" customWidth="1"/>
    <col min="3330" max="3330" width="58.28515625" style="1" customWidth="1"/>
    <col min="3331" max="3331" width="8.5703125" style="1" customWidth="1"/>
    <col min="3332" max="3332" width="12.28515625" style="1" customWidth="1"/>
    <col min="3333" max="3333" width="19.28515625" style="1" customWidth="1"/>
    <col min="3334" max="3334" width="19.85546875" style="1" customWidth="1"/>
    <col min="3335" max="3584" width="9.140625" style="1"/>
    <col min="3585" max="3585" width="11" style="1" customWidth="1"/>
    <col min="3586" max="3586" width="58.28515625" style="1" customWidth="1"/>
    <col min="3587" max="3587" width="8.5703125" style="1" customWidth="1"/>
    <col min="3588" max="3588" width="12.28515625" style="1" customWidth="1"/>
    <col min="3589" max="3589" width="19.28515625" style="1" customWidth="1"/>
    <col min="3590" max="3590" width="19.85546875" style="1" customWidth="1"/>
    <col min="3591" max="3840" width="9.140625" style="1"/>
    <col min="3841" max="3841" width="11" style="1" customWidth="1"/>
    <col min="3842" max="3842" width="58.28515625" style="1" customWidth="1"/>
    <col min="3843" max="3843" width="8.5703125" style="1" customWidth="1"/>
    <col min="3844" max="3844" width="12.28515625" style="1" customWidth="1"/>
    <col min="3845" max="3845" width="19.28515625" style="1" customWidth="1"/>
    <col min="3846" max="3846" width="19.85546875" style="1" customWidth="1"/>
    <col min="3847" max="4096" width="9.140625" style="1"/>
    <col min="4097" max="4097" width="11" style="1" customWidth="1"/>
    <col min="4098" max="4098" width="58.28515625" style="1" customWidth="1"/>
    <col min="4099" max="4099" width="8.5703125" style="1" customWidth="1"/>
    <col min="4100" max="4100" width="12.28515625" style="1" customWidth="1"/>
    <col min="4101" max="4101" width="19.28515625" style="1" customWidth="1"/>
    <col min="4102" max="4102" width="19.85546875" style="1" customWidth="1"/>
    <col min="4103" max="4352" width="9.140625" style="1"/>
    <col min="4353" max="4353" width="11" style="1" customWidth="1"/>
    <col min="4354" max="4354" width="58.28515625" style="1" customWidth="1"/>
    <col min="4355" max="4355" width="8.5703125" style="1" customWidth="1"/>
    <col min="4356" max="4356" width="12.28515625" style="1" customWidth="1"/>
    <col min="4357" max="4357" width="19.28515625" style="1" customWidth="1"/>
    <col min="4358" max="4358" width="19.85546875" style="1" customWidth="1"/>
    <col min="4359" max="4608" width="9.140625" style="1"/>
    <col min="4609" max="4609" width="11" style="1" customWidth="1"/>
    <col min="4610" max="4610" width="58.28515625" style="1" customWidth="1"/>
    <col min="4611" max="4611" width="8.5703125" style="1" customWidth="1"/>
    <col min="4612" max="4612" width="12.28515625" style="1" customWidth="1"/>
    <col min="4613" max="4613" width="19.28515625" style="1" customWidth="1"/>
    <col min="4614" max="4614" width="19.85546875" style="1" customWidth="1"/>
    <col min="4615" max="4864" width="9.140625" style="1"/>
    <col min="4865" max="4865" width="11" style="1" customWidth="1"/>
    <col min="4866" max="4866" width="58.28515625" style="1" customWidth="1"/>
    <col min="4867" max="4867" width="8.5703125" style="1" customWidth="1"/>
    <col min="4868" max="4868" width="12.28515625" style="1" customWidth="1"/>
    <col min="4869" max="4869" width="19.28515625" style="1" customWidth="1"/>
    <col min="4870" max="4870" width="19.85546875" style="1" customWidth="1"/>
    <col min="4871" max="5120" width="9.140625" style="1"/>
    <col min="5121" max="5121" width="11" style="1" customWidth="1"/>
    <col min="5122" max="5122" width="58.28515625" style="1" customWidth="1"/>
    <col min="5123" max="5123" width="8.5703125" style="1" customWidth="1"/>
    <col min="5124" max="5124" width="12.28515625" style="1" customWidth="1"/>
    <col min="5125" max="5125" width="19.28515625" style="1" customWidth="1"/>
    <col min="5126" max="5126" width="19.85546875" style="1" customWidth="1"/>
    <col min="5127" max="5376" width="9.140625" style="1"/>
    <col min="5377" max="5377" width="11" style="1" customWidth="1"/>
    <col min="5378" max="5378" width="58.28515625" style="1" customWidth="1"/>
    <col min="5379" max="5379" width="8.5703125" style="1" customWidth="1"/>
    <col min="5380" max="5380" width="12.28515625" style="1" customWidth="1"/>
    <col min="5381" max="5381" width="19.28515625" style="1" customWidth="1"/>
    <col min="5382" max="5382" width="19.85546875" style="1" customWidth="1"/>
    <col min="5383" max="5632" width="9.140625" style="1"/>
    <col min="5633" max="5633" width="11" style="1" customWidth="1"/>
    <col min="5634" max="5634" width="58.28515625" style="1" customWidth="1"/>
    <col min="5635" max="5635" width="8.5703125" style="1" customWidth="1"/>
    <col min="5636" max="5636" width="12.28515625" style="1" customWidth="1"/>
    <col min="5637" max="5637" width="19.28515625" style="1" customWidth="1"/>
    <col min="5638" max="5638" width="19.85546875" style="1" customWidth="1"/>
    <col min="5639" max="5888" width="9.140625" style="1"/>
    <col min="5889" max="5889" width="11" style="1" customWidth="1"/>
    <col min="5890" max="5890" width="58.28515625" style="1" customWidth="1"/>
    <col min="5891" max="5891" width="8.5703125" style="1" customWidth="1"/>
    <col min="5892" max="5892" width="12.28515625" style="1" customWidth="1"/>
    <col min="5893" max="5893" width="19.28515625" style="1" customWidth="1"/>
    <col min="5894" max="5894" width="19.85546875" style="1" customWidth="1"/>
    <col min="5895" max="6144" width="9.140625" style="1"/>
    <col min="6145" max="6145" width="11" style="1" customWidth="1"/>
    <col min="6146" max="6146" width="58.28515625" style="1" customWidth="1"/>
    <col min="6147" max="6147" width="8.5703125" style="1" customWidth="1"/>
    <col min="6148" max="6148" width="12.28515625" style="1" customWidth="1"/>
    <col min="6149" max="6149" width="19.28515625" style="1" customWidth="1"/>
    <col min="6150" max="6150" width="19.85546875" style="1" customWidth="1"/>
    <col min="6151" max="6400" width="9.140625" style="1"/>
    <col min="6401" max="6401" width="11" style="1" customWidth="1"/>
    <col min="6402" max="6402" width="58.28515625" style="1" customWidth="1"/>
    <col min="6403" max="6403" width="8.5703125" style="1" customWidth="1"/>
    <col min="6404" max="6404" width="12.28515625" style="1" customWidth="1"/>
    <col min="6405" max="6405" width="19.28515625" style="1" customWidth="1"/>
    <col min="6406" max="6406" width="19.85546875" style="1" customWidth="1"/>
    <col min="6407" max="6656" width="9.140625" style="1"/>
    <col min="6657" max="6657" width="11" style="1" customWidth="1"/>
    <col min="6658" max="6658" width="58.28515625" style="1" customWidth="1"/>
    <col min="6659" max="6659" width="8.5703125" style="1" customWidth="1"/>
    <col min="6660" max="6660" width="12.28515625" style="1" customWidth="1"/>
    <col min="6661" max="6661" width="19.28515625" style="1" customWidth="1"/>
    <col min="6662" max="6662" width="19.85546875" style="1" customWidth="1"/>
    <col min="6663" max="6912" width="9.140625" style="1"/>
    <col min="6913" max="6913" width="11" style="1" customWidth="1"/>
    <col min="6914" max="6914" width="58.28515625" style="1" customWidth="1"/>
    <col min="6915" max="6915" width="8.5703125" style="1" customWidth="1"/>
    <col min="6916" max="6916" width="12.28515625" style="1" customWidth="1"/>
    <col min="6917" max="6917" width="19.28515625" style="1" customWidth="1"/>
    <col min="6918" max="6918" width="19.85546875" style="1" customWidth="1"/>
    <col min="6919" max="7168" width="9.140625" style="1"/>
    <col min="7169" max="7169" width="11" style="1" customWidth="1"/>
    <col min="7170" max="7170" width="58.28515625" style="1" customWidth="1"/>
    <col min="7171" max="7171" width="8.5703125" style="1" customWidth="1"/>
    <col min="7172" max="7172" width="12.28515625" style="1" customWidth="1"/>
    <col min="7173" max="7173" width="19.28515625" style="1" customWidth="1"/>
    <col min="7174" max="7174" width="19.85546875" style="1" customWidth="1"/>
    <col min="7175" max="7424" width="9.140625" style="1"/>
    <col min="7425" max="7425" width="11" style="1" customWidth="1"/>
    <col min="7426" max="7426" width="58.28515625" style="1" customWidth="1"/>
    <col min="7427" max="7427" width="8.5703125" style="1" customWidth="1"/>
    <col min="7428" max="7428" width="12.28515625" style="1" customWidth="1"/>
    <col min="7429" max="7429" width="19.28515625" style="1" customWidth="1"/>
    <col min="7430" max="7430" width="19.85546875" style="1" customWidth="1"/>
    <col min="7431" max="7680" width="9.140625" style="1"/>
    <col min="7681" max="7681" width="11" style="1" customWidth="1"/>
    <col min="7682" max="7682" width="58.28515625" style="1" customWidth="1"/>
    <col min="7683" max="7683" width="8.5703125" style="1" customWidth="1"/>
    <col min="7684" max="7684" width="12.28515625" style="1" customWidth="1"/>
    <col min="7685" max="7685" width="19.28515625" style="1" customWidth="1"/>
    <col min="7686" max="7686" width="19.85546875" style="1" customWidth="1"/>
    <col min="7687" max="7936" width="9.140625" style="1"/>
    <col min="7937" max="7937" width="11" style="1" customWidth="1"/>
    <col min="7938" max="7938" width="58.28515625" style="1" customWidth="1"/>
    <col min="7939" max="7939" width="8.5703125" style="1" customWidth="1"/>
    <col min="7940" max="7940" width="12.28515625" style="1" customWidth="1"/>
    <col min="7941" max="7941" width="19.28515625" style="1" customWidth="1"/>
    <col min="7942" max="7942" width="19.85546875" style="1" customWidth="1"/>
    <col min="7943" max="8192" width="9.140625" style="1"/>
    <col min="8193" max="8193" width="11" style="1" customWidth="1"/>
    <col min="8194" max="8194" width="58.28515625" style="1" customWidth="1"/>
    <col min="8195" max="8195" width="8.5703125" style="1" customWidth="1"/>
    <col min="8196" max="8196" width="12.28515625" style="1" customWidth="1"/>
    <col min="8197" max="8197" width="19.28515625" style="1" customWidth="1"/>
    <col min="8198" max="8198" width="19.85546875" style="1" customWidth="1"/>
    <col min="8199" max="8448" width="9.140625" style="1"/>
    <col min="8449" max="8449" width="11" style="1" customWidth="1"/>
    <col min="8450" max="8450" width="58.28515625" style="1" customWidth="1"/>
    <col min="8451" max="8451" width="8.5703125" style="1" customWidth="1"/>
    <col min="8452" max="8452" width="12.28515625" style="1" customWidth="1"/>
    <col min="8453" max="8453" width="19.28515625" style="1" customWidth="1"/>
    <col min="8454" max="8454" width="19.85546875" style="1" customWidth="1"/>
    <col min="8455" max="8704" width="9.140625" style="1"/>
    <col min="8705" max="8705" width="11" style="1" customWidth="1"/>
    <col min="8706" max="8706" width="58.28515625" style="1" customWidth="1"/>
    <col min="8707" max="8707" width="8.5703125" style="1" customWidth="1"/>
    <col min="8708" max="8708" width="12.28515625" style="1" customWidth="1"/>
    <col min="8709" max="8709" width="19.28515625" style="1" customWidth="1"/>
    <col min="8710" max="8710" width="19.85546875" style="1" customWidth="1"/>
    <col min="8711" max="8960" width="9.140625" style="1"/>
    <col min="8961" max="8961" width="11" style="1" customWidth="1"/>
    <col min="8962" max="8962" width="58.28515625" style="1" customWidth="1"/>
    <col min="8963" max="8963" width="8.5703125" style="1" customWidth="1"/>
    <col min="8964" max="8964" width="12.28515625" style="1" customWidth="1"/>
    <col min="8965" max="8965" width="19.28515625" style="1" customWidth="1"/>
    <col min="8966" max="8966" width="19.85546875" style="1" customWidth="1"/>
    <col min="8967" max="9216" width="9.140625" style="1"/>
    <col min="9217" max="9217" width="11" style="1" customWidth="1"/>
    <col min="9218" max="9218" width="58.28515625" style="1" customWidth="1"/>
    <col min="9219" max="9219" width="8.5703125" style="1" customWidth="1"/>
    <col min="9220" max="9220" width="12.28515625" style="1" customWidth="1"/>
    <col min="9221" max="9221" width="19.28515625" style="1" customWidth="1"/>
    <col min="9222" max="9222" width="19.85546875" style="1" customWidth="1"/>
    <col min="9223" max="9472" width="9.140625" style="1"/>
    <col min="9473" max="9473" width="11" style="1" customWidth="1"/>
    <col min="9474" max="9474" width="58.28515625" style="1" customWidth="1"/>
    <col min="9475" max="9475" width="8.5703125" style="1" customWidth="1"/>
    <col min="9476" max="9476" width="12.28515625" style="1" customWidth="1"/>
    <col min="9477" max="9477" width="19.28515625" style="1" customWidth="1"/>
    <col min="9478" max="9478" width="19.85546875" style="1" customWidth="1"/>
    <col min="9479" max="9728" width="9.140625" style="1"/>
    <col min="9729" max="9729" width="11" style="1" customWidth="1"/>
    <col min="9730" max="9730" width="58.28515625" style="1" customWidth="1"/>
    <col min="9731" max="9731" width="8.5703125" style="1" customWidth="1"/>
    <col min="9732" max="9732" width="12.28515625" style="1" customWidth="1"/>
    <col min="9733" max="9733" width="19.28515625" style="1" customWidth="1"/>
    <col min="9734" max="9734" width="19.85546875" style="1" customWidth="1"/>
    <col min="9735" max="9984" width="9.140625" style="1"/>
    <col min="9985" max="9985" width="11" style="1" customWidth="1"/>
    <col min="9986" max="9986" width="58.28515625" style="1" customWidth="1"/>
    <col min="9987" max="9987" width="8.5703125" style="1" customWidth="1"/>
    <col min="9988" max="9988" width="12.28515625" style="1" customWidth="1"/>
    <col min="9989" max="9989" width="19.28515625" style="1" customWidth="1"/>
    <col min="9990" max="9990" width="19.85546875" style="1" customWidth="1"/>
    <col min="9991" max="10240" width="9.140625" style="1"/>
    <col min="10241" max="10241" width="11" style="1" customWidth="1"/>
    <col min="10242" max="10242" width="58.28515625" style="1" customWidth="1"/>
    <col min="10243" max="10243" width="8.5703125" style="1" customWidth="1"/>
    <col min="10244" max="10244" width="12.28515625" style="1" customWidth="1"/>
    <col min="10245" max="10245" width="19.28515625" style="1" customWidth="1"/>
    <col min="10246" max="10246" width="19.85546875" style="1" customWidth="1"/>
    <col min="10247" max="10496" width="9.140625" style="1"/>
    <col min="10497" max="10497" width="11" style="1" customWidth="1"/>
    <col min="10498" max="10498" width="58.28515625" style="1" customWidth="1"/>
    <col min="10499" max="10499" width="8.5703125" style="1" customWidth="1"/>
    <col min="10500" max="10500" width="12.28515625" style="1" customWidth="1"/>
    <col min="10501" max="10501" width="19.28515625" style="1" customWidth="1"/>
    <col min="10502" max="10502" width="19.85546875" style="1" customWidth="1"/>
    <col min="10503" max="10752" width="9.140625" style="1"/>
    <col min="10753" max="10753" width="11" style="1" customWidth="1"/>
    <col min="10754" max="10754" width="58.28515625" style="1" customWidth="1"/>
    <col min="10755" max="10755" width="8.5703125" style="1" customWidth="1"/>
    <col min="10756" max="10756" width="12.28515625" style="1" customWidth="1"/>
    <col min="10757" max="10757" width="19.28515625" style="1" customWidth="1"/>
    <col min="10758" max="10758" width="19.85546875" style="1" customWidth="1"/>
    <col min="10759" max="11008" width="9.140625" style="1"/>
    <col min="11009" max="11009" width="11" style="1" customWidth="1"/>
    <col min="11010" max="11010" width="58.28515625" style="1" customWidth="1"/>
    <col min="11011" max="11011" width="8.5703125" style="1" customWidth="1"/>
    <col min="11012" max="11012" width="12.28515625" style="1" customWidth="1"/>
    <col min="11013" max="11013" width="19.28515625" style="1" customWidth="1"/>
    <col min="11014" max="11014" width="19.85546875" style="1" customWidth="1"/>
    <col min="11015" max="11264" width="9.140625" style="1"/>
    <col min="11265" max="11265" width="11" style="1" customWidth="1"/>
    <col min="11266" max="11266" width="58.28515625" style="1" customWidth="1"/>
    <col min="11267" max="11267" width="8.5703125" style="1" customWidth="1"/>
    <col min="11268" max="11268" width="12.28515625" style="1" customWidth="1"/>
    <col min="11269" max="11269" width="19.28515625" style="1" customWidth="1"/>
    <col min="11270" max="11270" width="19.85546875" style="1" customWidth="1"/>
    <col min="11271" max="11520" width="9.140625" style="1"/>
    <col min="11521" max="11521" width="11" style="1" customWidth="1"/>
    <col min="11522" max="11522" width="58.28515625" style="1" customWidth="1"/>
    <col min="11523" max="11523" width="8.5703125" style="1" customWidth="1"/>
    <col min="11524" max="11524" width="12.28515625" style="1" customWidth="1"/>
    <col min="11525" max="11525" width="19.28515625" style="1" customWidth="1"/>
    <col min="11526" max="11526" width="19.85546875" style="1" customWidth="1"/>
    <col min="11527" max="11776" width="9.140625" style="1"/>
    <col min="11777" max="11777" width="11" style="1" customWidth="1"/>
    <col min="11778" max="11778" width="58.28515625" style="1" customWidth="1"/>
    <col min="11779" max="11779" width="8.5703125" style="1" customWidth="1"/>
    <col min="11780" max="11780" width="12.28515625" style="1" customWidth="1"/>
    <col min="11781" max="11781" width="19.28515625" style="1" customWidth="1"/>
    <col min="11782" max="11782" width="19.85546875" style="1" customWidth="1"/>
    <col min="11783" max="12032" width="9.140625" style="1"/>
    <col min="12033" max="12033" width="11" style="1" customWidth="1"/>
    <col min="12034" max="12034" width="58.28515625" style="1" customWidth="1"/>
    <col min="12035" max="12035" width="8.5703125" style="1" customWidth="1"/>
    <col min="12036" max="12036" width="12.28515625" style="1" customWidth="1"/>
    <col min="12037" max="12037" width="19.28515625" style="1" customWidth="1"/>
    <col min="12038" max="12038" width="19.85546875" style="1" customWidth="1"/>
    <col min="12039" max="12288" width="9.140625" style="1"/>
    <col min="12289" max="12289" width="11" style="1" customWidth="1"/>
    <col min="12290" max="12290" width="58.28515625" style="1" customWidth="1"/>
    <col min="12291" max="12291" width="8.5703125" style="1" customWidth="1"/>
    <col min="12292" max="12292" width="12.28515625" style="1" customWidth="1"/>
    <col min="12293" max="12293" width="19.28515625" style="1" customWidth="1"/>
    <col min="12294" max="12294" width="19.85546875" style="1" customWidth="1"/>
    <col min="12295" max="12544" width="9.140625" style="1"/>
    <col min="12545" max="12545" width="11" style="1" customWidth="1"/>
    <col min="12546" max="12546" width="58.28515625" style="1" customWidth="1"/>
    <col min="12547" max="12547" width="8.5703125" style="1" customWidth="1"/>
    <col min="12548" max="12548" width="12.28515625" style="1" customWidth="1"/>
    <col min="12549" max="12549" width="19.28515625" style="1" customWidth="1"/>
    <col min="12550" max="12550" width="19.85546875" style="1" customWidth="1"/>
    <col min="12551" max="12800" width="9.140625" style="1"/>
    <col min="12801" max="12801" width="11" style="1" customWidth="1"/>
    <col min="12802" max="12802" width="58.28515625" style="1" customWidth="1"/>
    <col min="12803" max="12803" width="8.5703125" style="1" customWidth="1"/>
    <col min="12804" max="12804" width="12.28515625" style="1" customWidth="1"/>
    <col min="12805" max="12805" width="19.28515625" style="1" customWidth="1"/>
    <col min="12806" max="12806" width="19.85546875" style="1" customWidth="1"/>
    <col min="12807" max="13056" width="9.140625" style="1"/>
    <col min="13057" max="13057" width="11" style="1" customWidth="1"/>
    <col min="13058" max="13058" width="58.28515625" style="1" customWidth="1"/>
    <col min="13059" max="13059" width="8.5703125" style="1" customWidth="1"/>
    <col min="13060" max="13060" width="12.28515625" style="1" customWidth="1"/>
    <col min="13061" max="13061" width="19.28515625" style="1" customWidth="1"/>
    <col min="13062" max="13062" width="19.85546875" style="1" customWidth="1"/>
    <col min="13063" max="13312" width="9.140625" style="1"/>
    <col min="13313" max="13313" width="11" style="1" customWidth="1"/>
    <col min="13314" max="13314" width="58.28515625" style="1" customWidth="1"/>
    <col min="13315" max="13315" width="8.5703125" style="1" customWidth="1"/>
    <col min="13316" max="13316" width="12.28515625" style="1" customWidth="1"/>
    <col min="13317" max="13317" width="19.28515625" style="1" customWidth="1"/>
    <col min="13318" max="13318" width="19.85546875" style="1" customWidth="1"/>
    <col min="13319" max="13568" width="9.140625" style="1"/>
    <col min="13569" max="13569" width="11" style="1" customWidth="1"/>
    <col min="13570" max="13570" width="58.28515625" style="1" customWidth="1"/>
    <col min="13571" max="13571" width="8.5703125" style="1" customWidth="1"/>
    <col min="13572" max="13572" width="12.28515625" style="1" customWidth="1"/>
    <col min="13573" max="13573" width="19.28515625" style="1" customWidth="1"/>
    <col min="13574" max="13574" width="19.85546875" style="1" customWidth="1"/>
    <col min="13575" max="13824" width="9.140625" style="1"/>
    <col min="13825" max="13825" width="11" style="1" customWidth="1"/>
    <col min="13826" max="13826" width="58.28515625" style="1" customWidth="1"/>
    <col min="13827" max="13827" width="8.5703125" style="1" customWidth="1"/>
    <col min="13828" max="13828" width="12.28515625" style="1" customWidth="1"/>
    <col min="13829" max="13829" width="19.28515625" style="1" customWidth="1"/>
    <col min="13830" max="13830" width="19.85546875" style="1" customWidth="1"/>
    <col min="13831" max="14080" width="9.140625" style="1"/>
    <col min="14081" max="14081" width="11" style="1" customWidth="1"/>
    <col min="14082" max="14082" width="58.28515625" style="1" customWidth="1"/>
    <col min="14083" max="14083" width="8.5703125" style="1" customWidth="1"/>
    <col min="14084" max="14084" width="12.28515625" style="1" customWidth="1"/>
    <col min="14085" max="14085" width="19.28515625" style="1" customWidth="1"/>
    <col min="14086" max="14086" width="19.85546875" style="1" customWidth="1"/>
    <col min="14087" max="14336" width="9.140625" style="1"/>
    <col min="14337" max="14337" width="11" style="1" customWidth="1"/>
    <col min="14338" max="14338" width="58.28515625" style="1" customWidth="1"/>
    <col min="14339" max="14339" width="8.5703125" style="1" customWidth="1"/>
    <col min="14340" max="14340" width="12.28515625" style="1" customWidth="1"/>
    <col min="14341" max="14341" width="19.28515625" style="1" customWidth="1"/>
    <col min="14342" max="14342" width="19.85546875" style="1" customWidth="1"/>
    <col min="14343" max="14592" width="9.140625" style="1"/>
    <col min="14593" max="14593" width="11" style="1" customWidth="1"/>
    <col min="14594" max="14594" width="58.28515625" style="1" customWidth="1"/>
    <col min="14595" max="14595" width="8.5703125" style="1" customWidth="1"/>
    <col min="14596" max="14596" width="12.28515625" style="1" customWidth="1"/>
    <col min="14597" max="14597" width="19.28515625" style="1" customWidth="1"/>
    <col min="14598" max="14598" width="19.85546875" style="1" customWidth="1"/>
    <col min="14599" max="14848" width="9.140625" style="1"/>
    <col min="14849" max="14849" width="11" style="1" customWidth="1"/>
    <col min="14850" max="14850" width="58.28515625" style="1" customWidth="1"/>
    <col min="14851" max="14851" width="8.5703125" style="1" customWidth="1"/>
    <col min="14852" max="14852" width="12.28515625" style="1" customWidth="1"/>
    <col min="14853" max="14853" width="19.28515625" style="1" customWidth="1"/>
    <col min="14854" max="14854" width="19.85546875" style="1" customWidth="1"/>
    <col min="14855" max="15104" width="9.140625" style="1"/>
    <col min="15105" max="15105" width="11" style="1" customWidth="1"/>
    <col min="15106" max="15106" width="58.28515625" style="1" customWidth="1"/>
    <col min="15107" max="15107" width="8.5703125" style="1" customWidth="1"/>
    <col min="15108" max="15108" width="12.28515625" style="1" customWidth="1"/>
    <col min="15109" max="15109" width="19.28515625" style="1" customWidth="1"/>
    <col min="15110" max="15110" width="19.85546875" style="1" customWidth="1"/>
    <col min="15111" max="15360" width="9.140625" style="1"/>
    <col min="15361" max="15361" width="11" style="1" customWidth="1"/>
    <col min="15362" max="15362" width="58.28515625" style="1" customWidth="1"/>
    <col min="15363" max="15363" width="8.5703125" style="1" customWidth="1"/>
    <col min="15364" max="15364" width="12.28515625" style="1" customWidth="1"/>
    <col min="15365" max="15365" width="19.28515625" style="1" customWidth="1"/>
    <col min="15366" max="15366" width="19.85546875" style="1" customWidth="1"/>
    <col min="15367" max="15616" width="9.140625" style="1"/>
    <col min="15617" max="15617" width="11" style="1" customWidth="1"/>
    <col min="15618" max="15618" width="58.28515625" style="1" customWidth="1"/>
    <col min="15619" max="15619" width="8.5703125" style="1" customWidth="1"/>
    <col min="15620" max="15620" width="12.28515625" style="1" customWidth="1"/>
    <col min="15621" max="15621" width="19.28515625" style="1" customWidth="1"/>
    <col min="15622" max="15622" width="19.85546875" style="1" customWidth="1"/>
    <col min="15623" max="15872" width="9.140625" style="1"/>
    <col min="15873" max="15873" width="11" style="1" customWidth="1"/>
    <col min="15874" max="15874" width="58.28515625" style="1" customWidth="1"/>
    <col min="15875" max="15875" width="8.5703125" style="1" customWidth="1"/>
    <col min="15876" max="15876" width="12.28515625" style="1" customWidth="1"/>
    <col min="15877" max="15877" width="19.28515625" style="1" customWidth="1"/>
    <col min="15878" max="15878" width="19.85546875" style="1" customWidth="1"/>
    <col min="15879" max="16128" width="9.140625" style="1"/>
    <col min="16129" max="16129" width="11" style="1" customWidth="1"/>
    <col min="16130" max="16130" width="58.28515625" style="1" customWidth="1"/>
    <col min="16131" max="16131" width="8.5703125" style="1" customWidth="1"/>
    <col min="16132" max="16132" width="12.28515625" style="1" customWidth="1"/>
    <col min="16133" max="16133" width="19.28515625" style="1" customWidth="1"/>
    <col min="16134" max="16134" width="19.85546875" style="1" customWidth="1"/>
    <col min="16135" max="16384" width="9.140625" style="1"/>
  </cols>
  <sheetData>
    <row r="1" spans="1:7" ht="15.75" thickBot="1" x14ac:dyDescent="0.25">
      <c r="B1" s="24"/>
      <c r="C1" s="90"/>
      <c r="D1" s="91"/>
      <c r="E1" s="92"/>
    </row>
    <row r="2" spans="1:7" ht="51" customHeight="1" thickBot="1" x14ac:dyDescent="0.25">
      <c r="A2" s="25"/>
      <c r="B2" s="143" t="s">
        <v>48</v>
      </c>
      <c r="C2" s="144"/>
      <c r="D2" s="94"/>
      <c r="E2" s="94"/>
      <c r="F2" s="95"/>
    </row>
    <row r="3" spans="1:7" ht="16.5" thickBot="1" x14ac:dyDescent="0.25">
      <c r="B3" s="26"/>
      <c r="C3" s="96"/>
      <c r="D3" s="27"/>
      <c r="E3" s="27"/>
      <c r="F3" s="95"/>
    </row>
    <row r="4" spans="1:7" s="2" customFormat="1" ht="12.75" customHeight="1" x14ac:dyDescent="0.2">
      <c r="A4" s="145" t="s">
        <v>0</v>
      </c>
      <c r="B4" s="148" t="s">
        <v>1</v>
      </c>
      <c r="C4" s="151" t="s">
        <v>2</v>
      </c>
      <c r="D4" s="97"/>
      <c r="E4" s="98" t="s">
        <v>3</v>
      </c>
      <c r="F4" s="99" t="s">
        <v>4</v>
      </c>
    </row>
    <row r="5" spans="1:7" s="2" customFormat="1" ht="12.75" customHeight="1" x14ac:dyDescent="0.2">
      <c r="A5" s="146"/>
      <c r="B5" s="149"/>
      <c r="C5" s="152"/>
      <c r="D5" s="100" t="s">
        <v>5</v>
      </c>
      <c r="E5" s="101" t="s">
        <v>6</v>
      </c>
      <c r="F5" s="102" t="s">
        <v>6</v>
      </c>
    </row>
    <row r="6" spans="1:7" s="2" customFormat="1" ht="12.75" customHeight="1" thickBot="1" x14ac:dyDescent="0.25">
      <c r="A6" s="147"/>
      <c r="B6" s="150"/>
      <c r="C6" s="153"/>
      <c r="D6" s="103"/>
      <c r="E6" s="104" t="s">
        <v>28</v>
      </c>
      <c r="F6" s="105" t="s">
        <v>28</v>
      </c>
    </row>
    <row r="7" spans="1:7" s="2" customFormat="1" ht="374.25" customHeight="1" x14ac:dyDescent="0.25">
      <c r="A7" s="28"/>
      <c r="B7" s="154" t="s">
        <v>30</v>
      </c>
      <c r="C7" s="155"/>
      <c r="D7" s="155"/>
      <c r="E7" s="155"/>
      <c r="F7" s="155"/>
    </row>
    <row r="8" spans="1:7" s="2" customFormat="1" ht="15.75" x14ac:dyDescent="0.2">
      <c r="A8" s="29"/>
      <c r="B8" s="30"/>
      <c r="C8" s="106"/>
      <c r="D8" s="87"/>
      <c r="E8" s="107"/>
      <c r="F8" s="107"/>
    </row>
    <row r="9" spans="1:7" s="4" customFormat="1" ht="15.75" x14ac:dyDescent="0.2">
      <c r="A9" s="31" t="s">
        <v>7</v>
      </c>
      <c r="B9" s="32" t="s">
        <v>8</v>
      </c>
      <c r="C9" s="86"/>
      <c r="D9" s="108"/>
      <c r="E9" s="95"/>
      <c r="F9" s="95"/>
      <c r="G9" s="3"/>
    </row>
    <row r="10" spans="1:7" s="4" customFormat="1" ht="379.5" customHeight="1" x14ac:dyDescent="0.2">
      <c r="A10" s="33" t="s">
        <v>9</v>
      </c>
      <c r="B10" s="34" t="s">
        <v>31</v>
      </c>
      <c r="C10" s="86"/>
      <c r="D10" s="109"/>
      <c r="E10" s="35"/>
      <c r="F10" s="36"/>
      <c r="G10" s="3"/>
    </row>
    <row r="11" spans="1:7" s="4" customFormat="1" ht="78" customHeight="1" x14ac:dyDescent="0.2">
      <c r="A11" s="33"/>
      <c r="B11" s="34" t="s">
        <v>36</v>
      </c>
      <c r="C11" s="86"/>
      <c r="D11" s="109"/>
      <c r="E11" s="35"/>
      <c r="F11" s="36"/>
      <c r="G11" s="3"/>
    </row>
    <row r="12" spans="1:7" s="4" customFormat="1" x14ac:dyDescent="0.2">
      <c r="A12" s="33"/>
      <c r="B12" s="37"/>
      <c r="C12" s="110" t="s">
        <v>10</v>
      </c>
      <c r="D12" s="38">
        <v>1</v>
      </c>
      <c r="E12" s="35"/>
      <c r="F12" s="36">
        <f>D12*E12</f>
        <v>0</v>
      </c>
      <c r="G12" s="3"/>
    </row>
    <row r="13" spans="1:7" s="4" customFormat="1" x14ac:dyDescent="0.2">
      <c r="A13" s="33"/>
      <c r="B13" s="37"/>
      <c r="C13" s="110"/>
      <c r="D13" s="38"/>
      <c r="E13" s="35"/>
      <c r="F13" s="36"/>
      <c r="G13" s="3"/>
    </row>
    <row r="14" spans="1:7" s="4" customFormat="1" x14ac:dyDescent="0.2">
      <c r="A14" s="33"/>
      <c r="B14" s="37"/>
      <c r="C14" s="110"/>
      <c r="D14" s="38"/>
      <c r="E14" s="35"/>
      <c r="F14" s="36"/>
      <c r="G14" s="3"/>
    </row>
    <row r="15" spans="1:7" s="4" customFormat="1" ht="15.75" x14ac:dyDescent="0.25">
      <c r="A15" s="39" t="str">
        <f>A9</f>
        <v>1.</v>
      </c>
      <c r="B15" s="40" t="str">
        <f>B9</f>
        <v>PRIPREMNI RADOVI</v>
      </c>
      <c r="C15" s="111" t="s">
        <v>29</v>
      </c>
      <c r="D15" s="41"/>
      <c r="E15" s="42"/>
      <c r="F15" s="43">
        <f>SUM(F12:F14)</f>
        <v>0</v>
      </c>
      <c r="G15" s="3"/>
    </row>
    <row r="16" spans="1:7" s="4" customFormat="1" ht="15.75" x14ac:dyDescent="0.25">
      <c r="A16" s="44"/>
      <c r="B16" s="44"/>
      <c r="C16" s="112"/>
      <c r="D16" s="113"/>
      <c r="E16" s="113"/>
      <c r="F16" s="113"/>
      <c r="G16" s="3"/>
    </row>
    <row r="17" spans="1:7" s="4" customFormat="1" ht="15.75" x14ac:dyDescent="0.25">
      <c r="A17" s="45"/>
      <c r="B17" s="46"/>
      <c r="C17" s="114"/>
      <c r="D17" s="8"/>
      <c r="E17" s="9"/>
      <c r="F17" s="9"/>
      <c r="G17" s="3"/>
    </row>
    <row r="18" spans="1:7" s="4" customFormat="1" ht="15.75" x14ac:dyDescent="0.2">
      <c r="A18" s="31" t="s">
        <v>11</v>
      </c>
      <c r="B18" s="32" t="s">
        <v>12</v>
      </c>
      <c r="C18" s="86"/>
      <c r="D18" s="108"/>
      <c r="E18" s="115"/>
      <c r="F18" s="95"/>
      <c r="G18" s="3"/>
    </row>
    <row r="19" spans="1:7" s="4" customFormat="1" x14ac:dyDescent="0.2">
      <c r="A19" s="47"/>
      <c r="B19" s="48"/>
      <c r="C19" s="110"/>
      <c r="D19" s="38"/>
      <c r="E19" s="115"/>
      <c r="F19" s="95"/>
      <c r="G19" s="3"/>
    </row>
    <row r="20" spans="1:7" s="4" customFormat="1" ht="194.25" customHeight="1" x14ac:dyDescent="0.25">
      <c r="A20" s="49" t="s">
        <v>13</v>
      </c>
      <c r="B20" s="50" t="s">
        <v>42</v>
      </c>
      <c r="C20" s="110"/>
      <c r="D20" s="51"/>
      <c r="E20" s="116"/>
      <c r="F20" s="95"/>
      <c r="G20" s="3"/>
    </row>
    <row r="21" spans="1:7" s="4" customFormat="1" x14ac:dyDescent="0.2">
      <c r="A21" s="49"/>
      <c r="B21" s="48"/>
      <c r="C21" s="110" t="s">
        <v>14</v>
      </c>
      <c r="D21" s="38">
        <v>4</v>
      </c>
      <c r="E21" s="115"/>
      <c r="F21" s="36">
        <f>D21*E21</f>
        <v>0</v>
      </c>
      <c r="G21" s="3"/>
    </row>
    <row r="22" spans="1:7" s="4" customFormat="1" x14ac:dyDescent="0.2">
      <c r="A22" s="47"/>
      <c r="B22" s="48"/>
      <c r="C22" s="110"/>
      <c r="D22" s="38"/>
      <c r="E22" s="115"/>
      <c r="F22" s="95"/>
      <c r="G22" s="3"/>
    </row>
    <row r="23" spans="1:7" s="4" customFormat="1" ht="16.5" customHeight="1" x14ac:dyDescent="0.25">
      <c r="A23" s="39" t="str">
        <f>A18</f>
        <v>2.</v>
      </c>
      <c r="B23" s="40" t="str">
        <f>B18</f>
        <v>RADOVI DEMONTAŽE</v>
      </c>
      <c r="C23" s="111" t="s">
        <v>29</v>
      </c>
      <c r="D23" s="41"/>
      <c r="E23" s="42"/>
      <c r="F23" s="43">
        <f>SUM(F21:F22)</f>
        <v>0</v>
      </c>
      <c r="G23" s="3"/>
    </row>
    <row r="24" spans="1:7" s="4" customFormat="1" x14ac:dyDescent="0.2">
      <c r="A24" s="47"/>
      <c r="B24" s="52"/>
      <c r="C24" s="86"/>
      <c r="D24" s="108"/>
      <c r="E24" s="115"/>
      <c r="F24" s="95"/>
      <c r="G24" s="3"/>
    </row>
    <row r="25" spans="1:7" s="4" customFormat="1" x14ac:dyDescent="0.2">
      <c r="A25" s="47"/>
      <c r="B25" s="52"/>
      <c r="C25" s="86"/>
      <c r="D25" s="108"/>
      <c r="E25" s="115"/>
      <c r="F25" s="95"/>
      <c r="G25" s="3"/>
    </row>
    <row r="26" spans="1:7" s="4" customFormat="1" ht="31.5" x14ac:dyDescent="0.2">
      <c r="A26" s="31" t="s">
        <v>15</v>
      </c>
      <c r="B26" s="32" t="s">
        <v>37</v>
      </c>
      <c r="C26" s="86"/>
      <c r="D26" s="108"/>
      <c r="E26" s="115"/>
      <c r="F26" s="95"/>
      <c r="G26" s="3"/>
    </row>
    <row r="27" spans="1:7" s="4" customFormat="1" x14ac:dyDescent="0.2">
      <c r="A27" s="47"/>
      <c r="B27" s="52"/>
      <c r="C27" s="86"/>
      <c r="D27" s="108"/>
      <c r="E27" s="115"/>
      <c r="F27" s="95"/>
      <c r="G27" s="3"/>
    </row>
    <row r="28" spans="1:7" s="4" customFormat="1" ht="192.75" customHeight="1" x14ac:dyDescent="0.2">
      <c r="A28" s="47" t="s">
        <v>17</v>
      </c>
      <c r="B28" s="52" t="s">
        <v>41</v>
      </c>
      <c r="C28" s="86"/>
      <c r="D28" s="108"/>
      <c r="E28" s="115"/>
      <c r="F28" s="95"/>
      <c r="G28" s="3"/>
    </row>
    <row r="29" spans="1:7" s="4" customFormat="1" x14ac:dyDescent="0.2">
      <c r="A29" s="47"/>
      <c r="B29" s="52"/>
      <c r="C29" s="86" t="s">
        <v>32</v>
      </c>
      <c r="D29" s="108">
        <v>1</v>
      </c>
      <c r="E29" s="115"/>
      <c r="F29" s="95">
        <f>D29*E29</f>
        <v>0</v>
      </c>
      <c r="G29" s="3"/>
    </row>
    <row r="30" spans="1:7" s="4" customFormat="1" x14ac:dyDescent="0.2">
      <c r="A30" s="47"/>
      <c r="B30" s="52"/>
      <c r="C30" s="86"/>
      <c r="D30" s="108"/>
      <c r="E30" s="115"/>
      <c r="F30" s="95"/>
      <c r="G30" s="3"/>
    </row>
    <row r="31" spans="1:7" s="4" customFormat="1" ht="97.5" customHeight="1" x14ac:dyDescent="0.2">
      <c r="A31" s="47" t="s">
        <v>18</v>
      </c>
      <c r="B31" s="52" t="s">
        <v>38</v>
      </c>
      <c r="C31" s="86"/>
      <c r="D31" s="108"/>
      <c r="E31" s="115"/>
      <c r="F31" s="95"/>
      <c r="G31" s="3"/>
    </row>
    <row r="32" spans="1:7" s="4" customFormat="1" x14ac:dyDescent="0.2">
      <c r="A32" s="47"/>
      <c r="B32" s="52"/>
      <c r="C32" s="86" t="s">
        <v>32</v>
      </c>
      <c r="D32" s="108">
        <v>20</v>
      </c>
      <c r="E32" s="115"/>
      <c r="F32" s="95">
        <f>D32*E32</f>
        <v>0</v>
      </c>
      <c r="G32" s="3"/>
    </row>
    <row r="33" spans="1:7" s="4" customFormat="1" x14ac:dyDescent="0.2">
      <c r="A33" s="47"/>
      <c r="B33" s="52"/>
      <c r="C33" s="86"/>
      <c r="D33" s="108"/>
      <c r="E33" s="115"/>
      <c r="F33" s="95"/>
      <c r="G33" s="3"/>
    </row>
    <row r="34" spans="1:7" s="4" customFormat="1" ht="100.5" customHeight="1" x14ac:dyDescent="0.2">
      <c r="A34" s="47" t="s">
        <v>39</v>
      </c>
      <c r="B34" s="52" t="s">
        <v>40</v>
      </c>
      <c r="C34" s="86"/>
      <c r="D34" s="108"/>
      <c r="E34" s="115"/>
      <c r="F34" s="95"/>
      <c r="G34" s="3"/>
    </row>
    <row r="35" spans="1:7" s="4" customFormat="1" x14ac:dyDescent="0.2">
      <c r="A35" s="47"/>
      <c r="B35" s="52"/>
      <c r="C35" s="86" t="s">
        <v>32</v>
      </c>
      <c r="D35" s="108">
        <v>20</v>
      </c>
      <c r="E35" s="115"/>
      <c r="F35" s="95">
        <f>D35*E35</f>
        <v>0</v>
      </c>
      <c r="G35" s="3"/>
    </row>
    <row r="36" spans="1:7" s="4" customFormat="1" x14ac:dyDescent="0.2">
      <c r="A36" s="47"/>
      <c r="B36" s="52"/>
      <c r="C36" s="86"/>
      <c r="D36" s="108"/>
      <c r="E36" s="115"/>
      <c r="F36" s="95"/>
      <c r="G36" s="3"/>
    </row>
    <row r="37" spans="1:7" s="4" customFormat="1" ht="17.25" customHeight="1" x14ac:dyDescent="0.25">
      <c r="A37" s="83"/>
      <c r="B37" s="82"/>
      <c r="C37" s="114"/>
      <c r="D37" s="8"/>
      <c r="E37" s="9"/>
      <c r="F37" s="9"/>
      <c r="G37" s="3"/>
    </row>
    <row r="38" spans="1:7" s="4" customFormat="1" ht="39.75" customHeight="1" x14ac:dyDescent="0.25">
      <c r="A38" s="39" t="str">
        <f>A26</f>
        <v>3.</v>
      </c>
      <c r="B38" s="40" t="str">
        <f>B26</f>
        <v>SANACIJA BETONSKE OBLOGE OKO DEMONTIRANIH VRATA</v>
      </c>
      <c r="C38" s="111" t="s">
        <v>29</v>
      </c>
      <c r="D38" s="41"/>
      <c r="E38" s="42"/>
      <c r="F38" s="43">
        <f>F29+F32+F35</f>
        <v>0</v>
      </c>
      <c r="G38" s="3"/>
    </row>
    <row r="39" spans="1:7" s="4" customFormat="1" ht="17.25" customHeight="1" x14ac:dyDescent="0.25">
      <c r="A39" s="83"/>
      <c r="B39" s="82"/>
      <c r="C39" s="114"/>
      <c r="D39" s="8"/>
      <c r="E39" s="9"/>
      <c r="F39" s="9"/>
      <c r="G39" s="3"/>
    </row>
    <row r="40" spans="1:7" s="4" customFormat="1" ht="17.25" customHeight="1" x14ac:dyDescent="0.25">
      <c r="A40" s="83"/>
      <c r="B40" s="82"/>
      <c r="C40" s="114"/>
      <c r="D40" s="8"/>
      <c r="E40" s="9"/>
      <c r="F40" s="9"/>
      <c r="G40" s="3"/>
    </row>
    <row r="41" spans="1:7" s="4" customFormat="1" ht="15.75" x14ac:dyDescent="0.2">
      <c r="A41" s="31" t="s">
        <v>19</v>
      </c>
      <c r="B41" s="32" t="s">
        <v>16</v>
      </c>
      <c r="C41" s="86"/>
      <c r="D41" s="108"/>
      <c r="E41" s="115"/>
      <c r="F41" s="95"/>
      <c r="G41" s="3"/>
    </row>
    <row r="42" spans="1:7" s="4" customFormat="1" ht="15.75" x14ac:dyDescent="0.25">
      <c r="A42" s="49"/>
      <c r="B42" s="53"/>
      <c r="C42" s="110"/>
      <c r="D42" s="51"/>
      <c r="E42" s="116"/>
      <c r="F42" s="95"/>
      <c r="G42" s="3"/>
    </row>
    <row r="43" spans="1:7" s="4" customFormat="1" ht="394.5" customHeight="1" x14ac:dyDescent="0.2">
      <c r="A43" s="49" t="s">
        <v>21</v>
      </c>
      <c r="B43" s="50" t="s">
        <v>44</v>
      </c>
      <c r="C43" s="86"/>
      <c r="D43" s="108"/>
      <c r="E43" s="115"/>
      <c r="F43" s="36"/>
      <c r="G43" s="3"/>
    </row>
    <row r="44" spans="1:7" s="4" customFormat="1" ht="96" customHeight="1" x14ac:dyDescent="0.2">
      <c r="A44" s="49"/>
      <c r="B44" s="50" t="s">
        <v>43</v>
      </c>
      <c r="C44" s="86" t="s">
        <v>14</v>
      </c>
      <c r="D44" s="87">
        <v>4</v>
      </c>
      <c r="E44" s="88"/>
      <c r="F44" s="89">
        <f>D44*E44</f>
        <v>0</v>
      </c>
      <c r="G44" s="3"/>
    </row>
    <row r="45" spans="1:7" s="4" customFormat="1" x14ac:dyDescent="0.2">
      <c r="A45" s="49"/>
      <c r="B45" s="50"/>
      <c r="C45" s="86"/>
      <c r="D45" s="108"/>
      <c r="E45" s="115"/>
      <c r="F45" s="36"/>
      <c r="G45" s="3"/>
    </row>
    <row r="46" spans="1:7" s="4" customFormat="1" x14ac:dyDescent="0.2">
      <c r="A46" s="49"/>
      <c r="B46" s="50"/>
      <c r="C46" s="86"/>
      <c r="D46" s="87"/>
      <c r="E46" s="88"/>
      <c r="F46" s="89"/>
      <c r="G46" s="3"/>
    </row>
    <row r="47" spans="1:7" s="4" customFormat="1" ht="380.25" customHeight="1" x14ac:dyDescent="0.2">
      <c r="A47" s="49" t="s">
        <v>33</v>
      </c>
      <c r="B47" s="50" t="s">
        <v>49</v>
      </c>
      <c r="C47" s="86"/>
      <c r="D47" s="87"/>
      <c r="E47" s="88"/>
      <c r="F47" s="89"/>
      <c r="G47" s="3"/>
    </row>
    <row r="48" spans="1:7" s="4" customFormat="1" x14ac:dyDescent="0.2">
      <c r="A48" s="49"/>
      <c r="B48" s="50" t="s">
        <v>45</v>
      </c>
      <c r="C48" s="86"/>
      <c r="D48" s="87"/>
      <c r="E48" s="88"/>
      <c r="F48" s="89"/>
      <c r="G48" s="3"/>
    </row>
    <row r="49" spans="1:7" s="4" customFormat="1" x14ac:dyDescent="0.2">
      <c r="A49" s="49"/>
      <c r="B49" s="50"/>
      <c r="C49" s="86" t="s">
        <v>32</v>
      </c>
      <c r="D49" s="87">
        <v>16</v>
      </c>
      <c r="E49" s="88"/>
      <c r="F49" s="89">
        <f>D49*E49</f>
        <v>0</v>
      </c>
      <c r="G49" s="3"/>
    </row>
    <row r="50" spans="1:7" s="4" customFormat="1" x14ac:dyDescent="0.2">
      <c r="A50" s="49"/>
      <c r="B50" s="50"/>
      <c r="C50" s="86"/>
      <c r="D50" s="87"/>
      <c r="E50" s="88"/>
      <c r="F50" s="89"/>
      <c r="G50" s="3"/>
    </row>
    <row r="51" spans="1:7" s="4" customFormat="1" x14ac:dyDescent="0.2">
      <c r="A51" s="49"/>
      <c r="B51" s="50"/>
      <c r="C51" s="86"/>
      <c r="D51" s="108"/>
      <c r="E51" s="115"/>
      <c r="F51" s="36"/>
      <c r="G51" s="3"/>
    </row>
    <row r="52" spans="1:7" s="4" customFormat="1" ht="16.5" customHeight="1" x14ac:dyDescent="0.25">
      <c r="A52" s="39" t="str">
        <f>A41</f>
        <v>4.</v>
      </c>
      <c r="B52" s="40" t="str">
        <f>B41</f>
        <v>RADOVI MONTAŽE</v>
      </c>
      <c r="C52" s="111" t="s">
        <v>29</v>
      </c>
      <c r="D52" s="41"/>
      <c r="E52" s="42"/>
      <c r="F52" s="43">
        <f>SUM(F42:F51)</f>
        <v>0</v>
      </c>
      <c r="G52" s="3"/>
    </row>
    <row r="53" spans="1:7" s="4" customFormat="1" x14ac:dyDescent="0.2">
      <c r="A53" s="47"/>
      <c r="B53" s="52"/>
      <c r="C53" s="86"/>
      <c r="D53" s="108"/>
      <c r="E53" s="115"/>
      <c r="F53" s="95"/>
      <c r="G53" s="3"/>
    </row>
    <row r="54" spans="1:7" s="4" customFormat="1" x14ac:dyDescent="0.2">
      <c r="A54" s="47"/>
      <c r="B54" s="52"/>
      <c r="C54" s="86"/>
      <c r="D54" s="108"/>
      <c r="E54" s="115"/>
      <c r="F54" s="95"/>
      <c r="G54" s="3"/>
    </row>
    <row r="55" spans="1:7" s="4" customFormat="1" ht="15.75" x14ac:dyDescent="0.2">
      <c r="A55" s="31" t="s">
        <v>34</v>
      </c>
      <c r="B55" s="54" t="s">
        <v>20</v>
      </c>
      <c r="C55" s="86"/>
      <c r="D55" s="108"/>
      <c r="E55" s="115"/>
      <c r="F55" s="95"/>
      <c r="G55" s="3"/>
    </row>
    <row r="56" spans="1:7" s="4" customFormat="1" x14ac:dyDescent="0.2">
      <c r="A56" s="14"/>
      <c r="B56" s="14"/>
      <c r="C56" s="86"/>
      <c r="D56" s="108"/>
      <c r="E56" s="115"/>
      <c r="F56" s="95"/>
      <c r="G56" s="3"/>
    </row>
    <row r="57" spans="1:7" s="4" customFormat="1" ht="79.5" customHeight="1" x14ac:dyDescent="0.2">
      <c r="A57" s="55" t="s">
        <v>35</v>
      </c>
      <c r="B57" s="56" t="s">
        <v>50</v>
      </c>
      <c r="C57" s="117"/>
      <c r="D57" s="118"/>
      <c r="E57" s="115"/>
      <c r="F57" s="95"/>
      <c r="G57" s="3"/>
    </row>
    <row r="58" spans="1:7" s="4" customFormat="1" x14ac:dyDescent="0.2">
      <c r="A58" s="55"/>
      <c r="B58" s="48"/>
      <c r="C58" s="86" t="s">
        <v>14</v>
      </c>
      <c r="D58" s="108">
        <v>1</v>
      </c>
      <c r="E58" s="115"/>
      <c r="F58" s="36">
        <f>D58*E58</f>
        <v>0</v>
      </c>
      <c r="G58" s="3"/>
    </row>
    <row r="59" spans="1:7" s="4" customFormat="1" x14ac:dyDescent="0.2">
      <c r="A59" s="55"/>
      <c r="B59" s="57"/>
      <c r="C59" s="86"/>
      <c r="D59" s="108"/>
      <c r="E59" s="115"/>
      <c r="F59" s="36"/>
      <c r="G59" s="3"/>
    </row>
    <row r="60" spans="1:7" s="4" customFormat="1" ht="15.75" x14ac:dyDescent="0.25">
      <c r="A60" s="39" t="str">
        <f>A55</f>
        <v>5.</v>
      </c>
      <c r="B60" s="40" t="str">
        <f>B55</f>
        <v>ZAVRŠNI RADOVI</v>
      </c>
      <c r="C60" s="111" t="s">
        <v>29</v>
      </c>
      <c r="D60" s="41"/>
      <c r="E60" s="42"/>
      <c r="F60" s="43">
        <f>SUM(F57:F59)</f>
        <v>0</v>
      </c>
      <c r="G60" s="3"/>
    </row>
    <row r="61" spans="1:7" s="4" customFormat="1" x14ac:dyDescent="0.2">
      <c r="A61" s="57"/>
      <c r="B61" s="57"/>
      <c r="C61" s="117"/>
      <c r="D61" s="118"/>
      <c r="E61" s="118"/>
      <c r="F61" s="118"/>
      <c r="G61" s="3"/>
    </row>
    <row r="62" spans="1:7" ht="15.75" x14ac:dyDescent="0.25">
      <c r="A62" s="58"/>
      <c r="B62" s="59"/>
      <c r="C62" s="119"/>
      <c r="D62" s="60"/>
      <c r="E62" s="61"/>
      <c r="F62" s="61"/>
    </row>
    <row r="63" spans="1:7" x14ac:dyDescent="0.2">
      <c r="A63" s="62"/>
      <c r="C63" s="120"/>
      <c r="D63" s="64"/>
      <c r="E63" s="36"/>
      <c r="F63" s="95"/>
    </row>
    <row r="64" spans="1:7" ht="15.75" x14ac:dyDescent="0.2">
      <c r="A64" s="62"/>
      <c r="B64" s="65" t="s">
        <v>22</v>
      </c>
      <c r="C64" s="86"/>
      <c r="D64" s="108"/>
      <c r="E64" s="95"/>
      <c r="F64" s="95"/>
    </row>
    <row r="65" spans="1:7" ht="15.75" x14ac:dyDescent="0.25">
      <c r="A65" s="66"/>
      <c r="B65" s="66"/>
      <c r="C65" s="121"/>
      <c r="D65" s="122"/>
      <c r="E65" s="123"/>
      <c r="F65" s="67"/>
    </row>
    <row r="66" spans="1:7" ht="15.75" x14ac:dyDescent="0.25">
      <c r="A66" s="68" t="str">
        <f>A15</f>
        <v>1.</v>
      </c>
      <c r="B66" s="69" t="str">
        <f>B15</f>
        <v>PRIPREMNI RADOVI</v>
      </c>
      <c r="C66" s="124" t="s">
        <v>29</v>
      </c>
      <c r="D66" s="70"/>
      <c r="E66" s="71"/>
      <c r="F66" s="72">
        <f>F15</f>
        <v>0</v>
      </c>
      <c r="G66" s="5"/>
    </row>
    <row r="67" spans="1:7" ht="15.75" x14ac:dyDescent="0.25">
      <c r="A67" s="68"/>
      <c r="B67" s="69"/>
      <c r="C67" s="124"/>
      <c r="D67" s="70"/>
      <c r="E67" s="71"/>
      <c r="F67" s="72"/>
    </row>
    <row r="68" spans="1:7" ht="15.75" x14ac:dyDescent="0.25">
      <c r="A68" s="68" t="str">
        <f>A23</f>
        <v>2.</v>
      </c>
      <c r="B68" s="69" t="str">
        <f>B23</f>
        <v>RADOVI DEMONTAŽE</v>
      </c>
      <c r="C68" s="124" t="s">
        <v>29</v>
      </c>
      <c r="D68" s="70"/>
      <c r="E68" s="71"/>
      <c r="F68" s="72">
        <f>F23</f>
        <v>0</v>
      </c>
    </row>
    <row r="69" spans="1:7" ht="15.75" x14ac:dyDescent="0.25">
      <c r="A69" s="68"/>
      <c r="B69" s="69"/>
      <c r="C69" s="124"/>
      <c r="D69" s="70"/>
      <c r="E69" s="71"/>
      <c r="F69" s="72"/>
    </row>
    <row r="70" spans="1:7" ht="34.5" customHeight="1" x14ac:dyDescent="0.25">
      <c r="A70" s="68" t="str">
        <f>A38</f>
        <v>3.</v>
      </c>
      <c r="B70" s="69" t="str">
        <f>B38</f>
        <v>SANACIJA BETONSKE OBLOGE OKO DEMONTIRANIH VRATA</v>
      </c>
      <c r="C70" s="124" t="s">
        <v>29</v>
      </c>
      <c r="D70" s="70"/>
      <c r="E70" s="71"/>
      <c r="F70" s="72">
        <f>F38</f>
        <v>0</v>
      </c>
    </row>
    <row r="71" spans="1:7" ht="15.75" x14ac:dyDescent="0.25">
      <c r="A71" s="68"/>
      <c r="B71" s="69"/>
      <c r="C71" s="124"/>
      <c r="D71" s="70"/>
      <c r="E71" s="71"/>
      <c r="F71" s="72"/>
    </row>
    <row r="72" spans="1:7" ht="15.75" x14ac:dyDescent="0.25">
      <c r="A72" s="68" t="str">
        <f>A52</f>
        <v>4.</v>
      </c>
      <c r="B72" s="69" t="str">
        <f>B52</f>
        <v>RADOVI MONTAŽE</v>
      </c>
      <c r="C72" s="124" t="s">
        <v>29</v>
      </c>
      <c r="D72" s="70"/>
      <c r="E72" s="71"/>
      <c r="F72" s="72">
        <f>F52</f>
        <v>0</v>
      </c>
    </row>
    <row r="73" spans="1:7" ht="15.75" x14ac:dyDescent="0.25">
      <c r="A73" s="84"/>
      <c r="B73" s="85"/>
      <c r="C73" s="125"/>
      <c r="D73" s="74"/>
      <c r="E73" s="75"/>
      <c r="F73" s="75"/>
    </row>
    <row r="74" spans="1:7" ht="15.75" x14ac:dyDescent="0.25">
      <c r="A74" s="84" t="str">
        <f>A60</f>
        <v>5.</v>
      </c>
      <c r="B74" s="85" t="str">
        <f>B60</f>
        <v>ZAVRŠNI RADOVI</v>
      </c>
      <c r="C74" s="125" t="str">
        <f>C72</f>
        <v>EUR</v>
      </c>
      <c r="D74" s="74"/>
      <c r="E74" s="75"/>
      <c r="F74" s="75">
        <f>F60</f>
        <v>0</v>
      </c>
    </row>
    <row r="75" spans="1:7" ht="15.75" x14ac:dyDescent="0.25">
      <c r="A75" s="73"/>
      <c r="B75" s="73"/>
      <c r="C75" s="126"/>
      <c r="D75" s="74"/>
      <c r="E75" s="75"/>
      <c r="F75" s="75"/>
    </row>
    <row r="76" spans="1:7" ht="15.75" x14ac:dyDescent="0.25">
      <c r="A76" s="62"/>
      <c r="B76" s="76" t="s">
        <v>23</v>
      </c>
      <c r="C76" s="127" t="s">
        <v>29</v>
      </c>
      <c r="D76" s="70"/>
      <c r="E76" s="71"/>
      <c r="F76" s="77">
        <f>SUM(F66:F75)</f>
        <v>0</v>
      </c>
    </row>
    <row r="77" spans="1:7" ht="15.75" customHeight="1" x14ac:dyDescent="0.25">
      <c r="A77" s="62"/>
      <c r="B77" s="78"/>
      <c r="C77" s="128"/>
      <c r="D77" s="79"/>
      <c r="E77" s="9"/>
      <c r="F77" s="9"/>
    </row>
    <row r="78" spans="1:7" ht="15.75" x14ac:dyDescent="0.25">
      <c r="A78" s="62"/>
      <c r="B78" s="80" t="s">
        <v>24</v>
      </c>
      <c r="C78" s="129" t="s">
        <v>25</v>
      </c>
      <c r="D78" s="130">
        <v>25</v>
      </c>
      <c r="E78" s="131"/>
      <c r="F78" s="132"/>
    </row>
    <row r="79" spans="1:7" ht="15.75" x14ac:dyDescent="0.25">
      <c r="A79" s="62"/>
      <c r="B79" s="80"/>
      <c r="C79" s="129"/>
      <c r="D79" s="130"/>
      <c r="E79" s="131"/>
      <c r="F79" s="9"/>
    </row>
    <row r="80" spans="1:7" ht="15.75" x14ac:dyDescent="0.25">
      <c r="A80" s="81"/>
      <c r="B80" s="76" t="s">
        <v>26</v>
      </c>
      <c r="C80" s="127" t="s">
        <v>29</v>
      </c>
      <c r="D80" s="70"/>
      <c r="E80" s="71"/>
      <c r="F80" s="72">
        <f>F76*1.25</f>
        <v>0</v>
      </c>
    </row>
    <row r="81" spans="1:6" ht="15.75" x14ac:dyDescent="0.25">
      <c r="A81" s="81"/>
      <c r="B81" s="19"/>
      <c r="C81" s="86"/>
      <c r="D81" s="108"/>
      <c r="E81" s="133"/>
      <c r="F81" s="9"/>
    </row>
    <row r="82" spans="1:6" x14ac:dyDescent="0.2">
      <c r="A82" s="62"/>
      <c r="F82" s="95"/>
    </row>
    <row r="83" spans="1:6" x14ac:dyDescent="0.2">
      <c r="A83" s="62"/>
      <c r="F83" s="95"/>
    </row>
    <row r="84" spans="1:6" x14ac:dyDescent="0.2">
      <c r="A84" s="62"/>
      <c r="B84" s="63" t="s">
        <v>47</v>
      </c>
      <c r="C84" s="142" t="s">
        <v>27</v>
      </c>
      <c r="D84" s="142"/>
      <c r="E84" s="142"/>
    </row>
    <row r="85" spans="1:6" x14ac:dyDescent="0.2">
      <c r="A85" s="62"/>
      <c r="C85" s="142" t="s">
        <v>46</v>
      </c>
      <c r="D85" s="142"/>
      <c r="E85" s="142"/>
    </row>
    <row r="86" spans="1:6" ht="15.75" x14ac:dyDescent="0.25">
      <c r="A86" s="16"/>
      <c r="B86" s="16"/>
      <c r="C86" s="136"/>
      <c r="D86" s="137"/>
      <c r="E86" s="20"/>
      <c r="F86" s="17"/>
    </row>
    <row r="87" spans="1:6" ht="15.75" x14ac:dyDescent="0.25">
      <c r="A87" s="15"/>
      <c r="B87" s="15"/>
      <c r="C87" s="114"/>
      <c r="D87" s="8"/>
      <c r="E87" s="9"/>
      <c r="F87" s="9"/>
    </row>
    <row r="88" spans="1:6" ht="15.75" x14ac:dyDescent="0.25">
      <c r="A88" s="6"/>
      <c r="B88" s="7"/>
      <c r="C88" s="138"/>
      <c r="D88" s="137"/>
      <c r="E88" s="20"/>
      <c r="F88" s="17"/>
    </row>
    <row r="89" spans="1:6" ht="15.75" x14ac:dyDescent="0.25">
      <c r="A89" s="6"/>
      <c r="B89" s="7"/>
      <c r="C89" s="114"/>
      <c r="D89" s="8"/>
      <c r="E89" s="9"/>
      <c r="F89" s="9"/>
    </row>
    <row r="90" spans="1:6" ht="15.75" x14ac:dyDescent="0.25">
      <c r="A90" s="6"/>
      <c r="B90" s="7"/>
      <c r="C90" s="114"/>
      <c r="D90" s="8"/>
      <c r="E90" s="9"/>
      <c r="F90" s="9"/>
    </row>
    <row r="91" spans="1:6" ht="15.75" x14ac:dyDescent="0.25">
      <c r="A91" s="6"/>
      <c r="B91" s="7"/>
      <c r="C91" s="114"/>
      <c r="D91" s="8"/>
      <c r="E91" s="9"/>
      <c r="F91" s="9"/>
    </row>
    <row r="92" spans="1:6" ht="15.75" x14ac:dyDescent="0.25">
      <c r="A92" s="10"/>
      <c r="B92" s="11"/>
      <c r="C92" s="128"/>
      <c r="D92" s="8"/>
      <c r="E92" s="9"/>
      <c r="F92" s="9"/>
    </row>
    <row r="93" spans="1:6" ht="15.75" x14ac:dyDescent="0.25">
      <c r="A93" s="10"/>
      <c r="B93" s="11"/>
      <c r="C93" s="128"/>
      <c r="D93" s="8"/>
      <c r="E93" s="9"/>
      <c r="F93" s="9"/>
    </row>
    <row r="94" spans="1:6" ht="15.75" x14ac:dyDescent="0.25">
      <c r="A94" s="6"/>
      <c r="B94" s="7"/>
      <c r="C94" s="114"/>
      <c r="D94" s="8"/>
      <c r="E94" s="9"/>
      <c r="F94" s="9"/>
    </row>
    <row r="95" spans="1:6" x14ac:dyDescent="0.2">
      <c r="A95" s="12"/>
      <c r="B95" s="13"/>
      <c r="C95" s="139"/>
      <c r="D95" s="108"/>
      <c r="E95" s="133"/>
      <c r="F95" s="133"/>
    </row>
    <row r="96" spans="1:6" ht="15.75" x14ac:dyDescent="0.25">
      <c r="A96" s="15"/>
      <c r="B96" s="15"/>
      <c r="C96" s="114"/>
      <c r="D96" s="8"/>
      <c r="E96" s="9"/>
      <c r="F96" s="9"/>
    </row>
    <row r="97" spans="1:6" ht="15.75" x14ac:dyDescent="0.25">
      <c r="A97" s="16"/>
      <c r="B97" s="16"/>
      <c r="C97" s="136"/>
      <c r="D97" s="137"/>
      <c r="E97" s="20"/>
      <c r="F97" s="17"/>
    </row>
    <row r="98" spans="1:6" ht="15.75" x14ac:dyDescent="0.25">
      <c r="A98" s="15"/>
      <c r="B98" s="15"/>
      <c r="C98" s="114"/>
      <c r="D98" s="8"/>
      <c r="E98" s="9"/>
      <c r="F98" s="9"/>
    </row>
    <row r="99" spans="1:6" ht="15.75" x14ac:dyDescent="0.25">
      <c r="A99" s="18"/>
      <c r="B99" s="19"/>
      <c r="C99" s="86"/>
      <c r="D99" s="108"/>
      <c r="E99" s="133"/>
      <c r="F99" s="20"/>
    </row>
    <row r="100" spans="1:6" ht="15.75" x14ac:dyDescent="0.25">
      <c r="A100" s="18"/>
      <c r="B100" s="11"/>
      <c r="C100" s="128"/>
      <c r="D100" s="8"/>
      <c r="E100" s="9"/>
      <c r="F100" s="20"/>
    </row>
    <row r="101" spans="1:6" ht="15.75" x14ac:dyDescent="0.25">
      <c r="A101" s="18"/>
      <c r="B101" s="11"/>
      <c r="C101" s="128"/>
      <c r="D101" s="8"/>
      <c r="E101" s="9"/>
      <c r="F101" s="9"/>
    </row>
    <row r="102" spans="1:6" ht="15.75" x14ac:dyDescent="0.25">
      <c r="A102" s="18"/>
      <c r="B102" s="21"/>
      <c r="C102" s="140"/>
      <c r="D102" s="137"/>
      <c r="E102" s="141"/>
      <c r="F102" s="20"/>
    </row>
    <row r="103" spans="1:6" ht="15.75" x14ac:dyDescent="0.25">
      <c r="A103" s="18"/>
      <c r="B103" s="21"/>
      <c r="C103" s="140"/>
      <c r="D103" s="137"/>
      <c r="E103" s="141"/>
      <c r="F103" s="9"/>
    </row>
    <row r="104" spans="1:6" x14ac:dyDescent="0.2">
      <c r="A104" s="18"/>
      <c r="B104" s="22"/>
      <c r="C104" s="86"/>
      <c r="D104" s="109"/>
      <c r="E104" s="109"/>
      <c r="F104" s="109"/>
    </row>
    <row r="105" spans="1:6" ht="15.75" x14ac:dyDescent="0.25">
      <c r="A105" s="81"/>
      <c r="B105" s="11"/>
      <c r="C105" s="128"/>
      <c r="D105" s="8"/>
      <c r="E105" s="9"/>
      <c r="F105" s="9"/>
    </row>
    <row r="106" spans="1:6" ht="15.75" x14ac:dyDescent="0.25">
      <c r="A106" s="81"/>
      <c r="B106" s="19"/>
      <c r="C106" s="86"/>
      <c r="D106" s="108"/>
      <c r="E106" s="133"/>
      <c r="F106" s="9"/>
    </row>
    <row r="107" spans="1:6" x14ac:dyDescent="0.2">
      <c r="A107" s="18"/>
      <c r="B107" s="19"/>
      <c r="C107" s="86"/>
      <c r="D107" s="108"/>
      <c r="E107" s="95"/>
      <c r="F107" s="95"/>
    </row>
    <row r="108" spans="1:6" x14ac:dyDescent="0.2">
      <c r="A108" s="18"/>
      <c r="B108" s="19"/>
      <c r="C108" s="86"/>
      <c r="D108" s="108"/>
      <c r="E108" s="95"/>
      <c r="F108" s="95"/>
    </row>
    <row r="109" spans="1:6" x14ac:dyDescent="0.2">
      <c r="A109" s="18"/>
      <c r="B109" s="19"/>
      <c r="C109" s="86"/>
      <c r="D109" s="108"/>
      <c r="E109" s="95"/>
      <c r="F109" s="95"/>
    </row>
    <row r="110" spans="1:6" x14ac:dyDescent="0.2">
      <c r="A110" s="18"/>
      <c r="B110" s="19"/>
      <c r="C110" s="86"/>
      <c r="D110" s="108"/>
      <c r="E110" s="95"/>
      <c r="F110" s="95"/>
    </row>
  </sheetData>
  <mergeCells count="7">
    <mergeCell ref="C85:E85"/>
    <mergeCell ref="B2:C2"/>
    <mergeCell ref="A4:A6"/>
    <mergeCell ref="B4:B6"/>
    <mergeCell ref="C4:C6"/>
    <mergeCell ref="B7:F7"/>
    <mergeCell ref="C84:E84"/>
  </mergeCells>
  <pageMargins left="0.70866141732283472" right="0.70866141732283472" top="0.74803149606299213" bottom="0.74803149606299213" header="0.31496062992125984" footer="0.31496062992125984"/>
  <pageSetup paperSize="9" scale="66" fitToHeight="5" orientation="portrait" r:id="rId1"/>
  <rowBreaks count="2" manualBreakCount="2">
    <brk id="17" max="16383" man="1"/>
    <brk id="4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Tunel Veliki Gložac</vt:lpstr>
    </vt:vector>
  </TitlesOfParts>
  <Company>HAC d.o.o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 Jandrić</dc:creator>
  <cp:lastModifiedBy>Ivan Klanac</cp:lastModifiedBy>
  <cp:lastPrinted>2024-03-12T09:16:30Z</cp:lastPrinted>
  <dcterms:created xsi:type="dcterms:W3CDTF">2023-05-17T07:53:02Z</dcterms:created>
  <dcterms:modified xsi:type="dcterms:W3CDTF">2025-04-14T07:22:20Z</dcterms:modified>
</cp:coreProperties>
</file>