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dik\Desktop\NABAVA\2025\Jednostavna\11. G-2025-749 Stručni nadzor nad zamjenom dotrajalih vrata u Tunelu Plasona, A1\"/>
    </mc:Choice>
  </mc:AlternateContent>
  <bookViews>
    <workbookView xWindow="0" yWindow="0" windowWidth="23040" windowHeight="9090"/>
  </bookViews>
  <sheets>
    <sheet name="Tunel Plasina" sheetId="7" r:id="rId1"/>
  </sheets>
  <definedNames>
    <definedName name="_xlnm.Print_Area" localSheetId="0">'Tunel Plasina'!$A$1:$F$104</definedName>
  </definedNames>
  <calcPr calcId="152511"/>
</workbook>
</file>

<file path=xl/calcChain.xml><?xml version="1.0" encoding="utf-8"?>
<calcChain xmlns="http://schemas.openxmlformats.org/spreadsheetml/2006/main">
  <c r="F50" i="7" l="1"/>
  <c r="F56" i="7" l="1"/>
  <c r="F60" i="7" l="1"/>
  <c r="F35" i="7" l="1"/>
  <c r="F32" i="7"/>
  <c r="F29" i="7"/>
  <c r="F38" i="7" l="1"/>
  <c r="C85" i="7"/>
  <c r="B38" i="7"/>
  <c r="B81" i="7" s="1"/>
  <c r="A38" i="7"/>
  <c r="A81" i="7" s="1"/>
  <c r="F81" i="7" l="1"/>
  <c r="B71" i="7"/>
  <c r="B85" i="7" s="1"/>
  <c r="A71" i="7"/>
  <c r="A85" i="7" s="1"/>
  <c r="F69" i="7"/>
  <c r="F71" i="7" s="1"/>
  <c r="F85" i="7" s="1"/>
  <c r="B63" i="7"/>
  <c r="B83" i="7" s="1"/>
  <c r="A63" i="7"/>
  <c r="A83" i="7" s="1"/>
  <c r="F44" i="7"/>
  <c r="B23" i="7"/>
  <c r="B79" i="7" s="1"/>
  <c r="A23" i="7"/>
  <c r="A79" i="7" s="1"/>
  <c r="F21" i="7"/>
  <c r="F23" i="7" s="1"/>
  <c r="F79" i="7" s="1"/>
  <c r="B15" i="7"/>
  <c r="B77" i="7" s="1"/>
  <c r="A15" i="7"/>
  <c r="A77" i="7" s="1"/>
  <c r="F12" i="7"/>
  <c r="F15" i="7" s="1"/>
  <c r="F77" i="7" s="1"/>
  <c r="F63" i="7" l="1"/>
  <c r="F83" i="7" l="1"/>
  <c r="F87" i="7" s="1"/>
  <c r="F91" i="7" s="1"/>
</calcChain>
</file>

<file path=xl/sharedStrings.xml><?xml version="1.0" encoding="utf-8"?>
<sst xmlns="http://schemas.openxmlformats.org/spreadsheetml/2006/main" count="81" uniqueCount="60">
  <si>
    <t>ST.
TRO.</t>
  </si>
  <si>
    <t xml:space="preserve">  S A D R Ž A J :</t>
  </si>
  <si>
    <t>J.M.</t>
  </si>
  <si>
    <t xml:space="preserve"> JEDINIČNA</t>
  </si>
  <si>
    <t>UKUPNA</t>
  </si>
  <si>
    <t>KOLIČINA</t>
  </si>
  <si>
    <t xml:space="preserve"> CIJENA</t>
  </si>
  <si>
    <t>1.</t>
  </si>
  <si>
    <t>PRIPREMNI RADOVI</t>
  </si>
  <si>
    <t>1.1.</t>
  </si>
  <si>
    <t>komplet</t>
  </si>
  <si>
    <t>2.</t>
  </si>
  <si>
    <t>RADOVI DEMONTAŽE</t>
  </si>
  <si>
    <t>2.1.</t>
  </si>
  <si>
    <t>kom</t>
  </si>
  <si>
    <t>3.</t>
  </si>
  <si>
    <t>RADOVI MONTAŽE</t>
  </si>
  <si>
    <t>3.1.</t>
  </si>
  <si>
    <t>3.2.</t>
  </si>
  <si>
    <t>4.</t>
  </si>
  <si>
    <t>ZAVRŠNI RADOVI</t>
  </si>
  <si>
    <t>4.1.</t>
  </si>
  <si>
    <t xml:space="preserve">Rekapitulacija: </t>
  </si>
  <si>
    <t>Ukupno:</t>
  </si>
  <si>
    <t>PDV</t>
  </si>
  <si>
    <t>%</t>
  </si>
  <si>
    <t>Sveukupno:</t>
  </si>
  <si>
    <t>/EUR/</t>
  </si>
  <si>
    <t>EUR</t>
  </si>
  <si>
    <r>
      <t xml:space="preserve">U cijene radova uračunati su svi strojevi i oprema potrebni za izvođenje radova, uključujući agregat za električnu energiju potrebnu za alate i eventualno rasvjetu za rad noću. 
Radove treba izvesti izvođač sa iskustvom izvođenja sanacijskih radova koji je stručno osposobljen i opremljen za izvođenje sanacijskih radova na armirano betonskim konstrukcijama, izvođenju ojačanja betonskih konstrukcija, kao i za ostale radove uobičajene pri sanacijama betonskih konstrukcija. 
Za utvrđivanje cijena u stavkama troškovnika potrebno je proučiti čitav projekt te se detaljno upoznati sa stvarnim stanjem građevine na licu mjesta. U svim stavkama troškovnika jedinična cijena treba obuhvatiti sve troškove nabave i transporta glavnih i pomoćnih materijala, ugradbenih elemenata, radne snage, energenata, osiguranja prijevoza, oplata i skela uključivo i njihovi projekti, odnosno sve potrebne troškove za potpuno dovršenje posla, kao i zbrinjavanje uklonjenih materijala. 
Jedinična cijena također treba obuhvatiti i troškove održavanja i čišćenja gradilišta, kao i troškove postrojenja za izvođenje radova po ovome projektu.
Svi troškovi prethodnih i tekućih ispitivanja materijala i radova, ukoliko nisu posebno specificirani, trebaju biti uključeni u jediničnu cijenu radova i obaveza su izvođača radova.
Za svako odstupanje od projekta potrebno je kroz projektantski nadzor osigurati mišljenje i suglasnost projektanta. Nepredviđeni radovi koji se tijekom izvođenja radova pokažu neophodnima mogu se izvoditi uz suglasnost projektanta ali samo po odobrenju investitora i to na osnovu prihvaćene ponude i analize izvoditelja. Stvarne količine pojedinih radova utvrditi će nadzorni inženjer na licu mjesta.
Izvođač je dužan ishoditi sve potrebne suglasnosti od upravitelja javne ceste vezano uz privremenu regulaciju prometa za vrijeme izvođenja radova te istu treba postaviti sukladno Prometnom elaboratu koji je sastavni dio projektne dokumentacije.
</t>
    </r>
    <r>
      <rPr>
        <b/>
        <u/>
        <sz val="12"/>
        <rFont val="Arial"/>
        <family val="2"/>
        <charset val="238"/>
      </rPr>
      <t>Izvođač je dužan prije ugradnje materijala, njihovu kvalitetu, odnosno jednakovrijednost dokazati atestima dostavljenim Naručitelju.
Izvođač je dužan prije narudžbe svih elemenata izvršiti detaljnu izmjeru na objektu.</t>
    </r>
  </si>
  <si>
    <t xml:space="preserve">Mobilizacija i demobilizacija gradilišta, koje uključuje: 
a) Smještaj ljudstva, opreme, uređaja, materijala i strojeva (dovoz i odvoz) u skladu s važećim propisima i projektnim tehničkim uvjetima kvalitete izvedbe radova.
b) Sljedeće minimalne potrebe za izvedbu radova:
- uređen pristup i prostor za ljude, opremu i strojeve;
- uredske prostorije;
- skladište za opremu, alate, strojeve i materijal;
- vodovodne instalacije za sanitarne potrebe i potrebe izvođenja radova na hidrodemoliranju betona, kao i ostale tehnološke potrebe u okviru normativa;
- električne instalacije za napajanje svih  uređaja, alata i strojeva za obavljanje radova i za rasvjetu prostorija i radnih mjesta.
c) Izvođač je dužan održavati gradilište, urede i ostale prostorije i sve potrebne instalacije o svom trošku i osigurati njihovo besprijekorno funkcioniranje. Prije početka radova izvođač treba dostaviti nadzoru na odobrenje shemu organizacije gradilišta i gradilišnih instalacija, popis strojeva, uređaja, alata i ostale opreme stalno prisutne i povremeno korištene na gradilištu i popis osoblja zaduženog za izvedbu radova, njihovu organizaciju (shemu organizacije) i odgovornosti i reference glavnih izvršitelja.
</t>
  </si>
  <si>
    <t>m2</t>
  </si>
  <si>
    <t>4.2.</t>
  </si>
  <si>
    <t xml:space="preserve">Završno čišćenje.
Čišćenje u zoni zamjene vrata  nakon izvedbe s odvozom materijala na odlagalište. Odlagalište osigurava izvođač.
Obračun po komadu saniranih vrata.
</t>
  </si>
  <si>
    <t>5.</t>
  </si>
  <si>
    <t>5.1.</t>
  </si>
  <si>
    <t>Nakon izvođenja radova izvođač je dužan ukloniti svu mehanizaciju, sav alat, pribor i potrošni materijal te sve privremene objekte i barijere. Potrebno je ukloniti i sav građevinski otpad i deponirati ga na ovlaštena odlagališta.</t>
  </si>
  <si>
    <t>SANACIJA BETONSKE OBLOGE OKO DEMONTIRANIH VRATA</t>
  </si>
  <si>
    <t>Temeljni premaz betonske obloge.
Stavka uključuje apliciranje jednokomponentne akrilne disperzije u jednom sloju (1 premaz), koja je sukladna sa zahtjevima HRN EN 1504-2 za sustave površinske zaštite.
Obračun stavke po m2 premazane površine.</t>
  </si>
  <si>
    <t>3.3.</t>
  </si>
  <si>
    <t>Elastični zaštitni premaz.
Stavka uključuje apliciranje elastičnog zaštitnog premaza u boji na akrilno disperzivnoj bazi u dva sloja (2 premaza), koji je sukladan sa zahtjevima HRN EN 1504-2 za sustave površinske zaštite.
Obračun stavke po m2 premazane površine.</t>
  </si>
  <si>
    <t>Reprofilacija betonske obloge reparaturnim mortom.
Stavka uključuje: pripremu površine (čišćenje, uklanjanje slabih dijelova betona i betona oko armaturnog željeza, čišćenje izlistanih slojeva korodiranog željeza do stupnja metalnog sjaja), apliciranje jednokomponentnog reparaturnog morta na bazi cementa koji ispunjava zahtjeve klase R4 po HRN EN 1504-3 (tlačna čvrstoća ≥ 25 MPa, prionjivost ≥ 1,5 MPa) u slojevima debljine 5-25 mm po radnom koraku, te završno čišćenje i poravnavanje sanirane površine od zaostalog morta.
Obračun stavke po m2 obrađene površine.</t>
  </si>
  <si>
    <t>4.3.</t>
  </si>
  <si>
    <t>4.4.</t>
  </si>
  <si>
    <r>
      <t xml:space="preserve">Obavezno certificiranje vrata sukladno normi HRN EN 1634-1:2018 i HRN EN 1634-3:2008.
Nakon montaže vrata potrebno je montirati natpisnu pločicu minimalnih dimenzija 150 mm x 100 mm.
</t>
    </r>
    <r>
      <rPr>
        <u/>
        <sz val="12"/>
        <rFont val="Arial"/>
        <family val="2"/>
        <charset val="238"/>
      </rPr>
      <t>Izvođač radova dužan je izvršiti kontrolu i izmjeru na licu mjesta te izradu radioničkog nacrta.</t>
    </r>
    <r>
      <rPr>
        <sz val="12"/>
        <rFont val="Arial"/>
        <family val="2"/>
        <charset val="238"/>
      </rPr>
      <t xml:space="preserve">
Nakon ugradnje vrata, naručitelju je potrebno isporučiti atesnu dokumentaciju, jamstveni list te upute za korištenje.
Obračun po kom ugrađenih vrata.</t>
    </r>
  </si>
  <si>
    <r>
      <t xml:space="preserve">Dobava, doprema i montaža novih vrata (Energetske niše).
Stavka obuhvaća izradu, prijevoz i ugradnju protupožarnih jednokrilnih punih (neostakljenih vrata) zaokretnih vrata s požarne otpornosti 90 minuta (HRN EN 1634-1:2018). Minimalna dimenzija svjetlog otvora 70/210 cm. Protu-dimna. Izvedba vrata iz nekorodirajućeg lima (INOX lim 1.4571), završno obojena (plastifikacija), boja propisana projektom (RAL 7000). Vrata opremljena sa potrebnim okovom, bravom, kvaka /kvaka inox sa zaštitom vodljivosti, • master cilindrom sa istim ključem za sve tunele,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brtve, trostrano. U dovratniku dodatne brtve, četverostarno. U spoju zida i dovratnika se ugrađuje obuhvatni dovratnik zida do 13 cm - dovratnik u krug (suha ugradnja).
Izrada vrata prema specifikaciji u projektu.
Nakon montaže vrata potrebno je montirati natpisnu pločicu minimalnih dimenzija 150 mm x 100 mm.
Obavezno certificiranje vrata sukladno normi HRN EN 1634-1:2018 i HRN EN 1634-3:2008.
</t>
    </r>
    <r>
      <rPr>
        <sz val="12"/>
        <rFont val="Arial"/>
        <family val="2"/>
        <charset val="238"/>
      </rPr>
      <t xml:space="preserve">
</t>
    </r>
    <r>
      <rPr>
        <sz val="12"/>
        <color rgb="FFFF0000"/>
        <rFont val="Arial"/>
        <family val="2"/>
        <charset val="238"/>
      </rPr>
      <t xml:space="preserve">
</t>
    </r>
  </si>
  <si>
    <r>
      <rPr>
        <u/>
        <sz val="12"/>
        <rFont val="Arial"/>
        <family val="2"/>
        <charset val="238"/>
      </rPr>
      <t>Izvođač radova dužan je izvršiti kontrolu i izmjeru na licu mjesta te izrada radioničkog nacrta.</t>
    </r>
    <r>
      <rPr>
        <sz val="12"/>
        <rFont val="Arial"/>
        <family val="2"/>
        <charset val="238"/>
      </rPr>
      <t xml:space="preserve">
Nakon ugradnje vrata, naručitelju je potrebno isporučiti atesnu dokumentaciju, jamstveni list te upute za korištenje.
Obračun po kom ugrađenih vrata.</t>
    </r>
  </si>
  <si>
    <t>Izvođač radova dužan je izvršiti kontrolu i izmjeru na licu mjesta te izradu radioničkog nacrta.
Stavka obuhvaća sav rad, alat, pribor i potrošni materijal potreban za potpuno dovršenje radova.
Obračun po m2.</t>
  </si>
  <si>
    <t xml:space="preserve">Dobava, doprema i montaža elemenata protupožarnog panela između dovratnika sekundarne tunelske obloge. 
Nosiva potkonstrukcija sastoji se od čeličnih profila sa pripadnim spojnim sredstvima. Na nosivu potkonstrukciju potrebno je nanijeti temeljni antikorozivni premaz (kao npr. KGK temeljni antikorozivni premaz ili jednakovriejdan). 
Između nosive podkonstrukcije ugrađuje se izolacija od kamena vuna koja se zatvara silikatnim vatrootpornim pločama. Silikatne vatrootporne ploče premazuju se vodootpornom impregnacijom (kao npr. „Promat 2000“ ili jednakovrijedan) te se zaštićuju inox pločama (1.4571) koje štite od agresivnog okoliša s unutarnje i vanjske strane stjenke. Minimala debljina inox ploče iznosi 1 mm. Na inox ploče potrebno je nanijeti akrilni premaz. (RAL ovisi o tipu vrata oko kojeg se izrađuje panel).
Protupožarni panel izvodi se u klasi E-90, što treba potvrditi certifikatom isporučioca. 
Stavka uključuje radionički nacrt te cerfifikat za pojedinačne elemente slojeva stjenke za požarnu otpornost 90 minuta sukladno normi HRN EN 1634-1:2018.
</t>
  </si>
  <si>
    <t xml:space="preserve">Dobava, doprema i montaža protupožarnih vrata za vozila na poprečnim vezama tunela (komplet se sastoji od dvojih jednokrilnih zaokretnih vrata  za pješake i jednih kliznih vrata za prolaz vozila). 
</t>
  </si>
  <si>
    <t xml:space="preserve">II. Vrata interventnih vozila
Stavka obuhvaća izradu, prijevoz i ugradnju protupožarnih jednokrilnih kliznih vrata, požarne otpornosti 90 minuta. Okvirnih dimenzija građevinskog otvora 500/450 cm. Izvedba vrata iz cijevne konstrukcije obložene izolacijskom oblogom od tipskih nekorodirajućih profila i završnom oblogom plastificirana u RAL 9006 i slični prema odabiru investitora. Krilo vrata izrađuje se od nekorodirajućeg lima (INOX lim 1.4571). Krilo se izrađuje u segmentima i spaja vijčano. Proizvodna mjera krila mora biti veća od građevinskog otvora, za preklope. U spoju sa podom zazora 5-10 mm. Krilo je ovješeno na gornjoj vodilici preko ovjesa. Vrata se upravljaju - otvaranje/zatvaranje, sa novim elektromotorom koji mora biti odgovarajuće snage za potrebno opterećenje (vrata) kao i za ostalu opremu. Za rezervu ugradnja mehanizma koji omogućava ručno otvaranje/zatvaranje. Iznad vrata ugradnja svjetlosno zvučne signalizacije. Upravljanje i napajanje elekromotora vrata iz komandnog ormara (opremljen UPS uređajem), koji se montira uz vrata. Stavka obuhvaća i spajanje elektromotornog otvaranja/zatvaranje  na postojeće instalacije do potpune funkcionalnosti.  Izrada vrata prema specifikaciji u projektu. </t>
  </si>
  <si>
    <r>
      <t xml:space="preserve"> T R O Š K O V N I K
</t>
    </r>
    <r>
      <rPr>
        <b/>
        <sz val="12"/>
        <rFont val="Arial"/>
        <family val="2"/>
        <charset val="238"/>
      </rPr>
      <t>SANACIJA (ZAMJENA DOTRAJALIH VRATA)
TUNELA  PLASINA - DESNA I LIJEVA CIJEV NA AC A1</t>
    </r>
  </si>
  <si>
    <t xml:space="preserve">Dobava, doprema i montaža protupožarnih vrata na poprečnim vezama tunela (komplet se od dvojih jednokrilnih zaokretnih vrata za pješake i jednih dvokrilnih vrata za prolaz vozila). 
</t>
  </si>
  <si>
    <t xml:space="preserve">II. Vrata interventnih vozila
Stavka obuhvaća izradu, prijevoz i ugradnju protupožarnih dvokrilnih neostakljenih (punih) zaokretnih vrata, požarne otpornosti 90 minuta. Okvirnih dimenzija svjetlog otvora 357/347 cm. Izvedba vrata iz cijevne konstrukcije obložene izolacijskom oblogom od tipskih nekorodirajućih profila i završnom oblogom plastificirana u RAL 9006, te panela od nekorodirajućeg lima (INOX lim 1.4571). Vrata su opremljena sa potrebnim okovom. Vrata se upravljaju - otvaranje/zatvaranje, sa novim elektromotorom koji mora biti odgovarajuće snage za potrebno opterećenje (vrata) kao i za ostalu opremu. Za rezervu ugradnja mehanizma koji omogućava ručno otvaranje/zatvaranje. Iznad vrata ugradnja svjetlosno zvučne signalizacije. Upravljanje i napajanje elekromotora vrata iz komandnog ormara (opremljen UPS uređajem), koji se montira uz vrata. Stavka obuhvaća i spajanje elektromotornog otvaranja/zatvaranje  na postojeće instalacije do potpune funkcionalnosti.  Izrada vrata prema specifikaciji u projektu. </t>
  </si>
  <si>
    <t>5 m2 x 55 vrata = 275 m2 x 0,05 = 13,75 m2</t>
  </si>
  <si>
    <t>5 m2 x 55 vrata = 275 m2</t>
  </si>
  <si>
    <t>5 m2 x 65 vrata = 275 m2</t>
  </si>
  <si>
    <t>4 m2 x 42 vrata + 5 v.v. * 6 m2 = 198 m2</t>
  </si>
  <si>
    <t>Demontaža postojećih vrata i protupožarnih panela.
Stavka obuhvaća demontažu postojećih vrata niša i protupožarnih panela, otpremanje na trajni deponij. Deponij osigurava izvođač. Prilikom demontažnih radova potrebno je obratiti pozornost na postojeće instalacije i opremu. Sva nastala oštećenja izvođač sanira u svom trošku. Stavka obuhvaća rezanje spojnih sredstava uz betonski otvor tunelske cijevi. Također obuhvaća sav potreban alat i opremu potrebnu za demontažu. Postojeće znakove obavijesti i upozorenja koji se nalaze na vratima pješačkih prolaza potrebno je pažljivo ukloniti i deponirati u krugu gradilišta do ponovne montaže na novougrađena vrata.
Obračun po komadu demontirane vrata i protupožarne panele.</t>
  </si>
  <si>
    <t>I. Vrata pješaka
Stavka obuhvaća izradu, prijevoz i ugradnju protupožarnih jednokrilnih  ostakljenih zaokretnih vrata s požarne otpornosti 90 minuta (HRN EN 1634-1:2018). Minimalna dimenzija svjetlog otvora 100/220 cm. Ostakljene PP staklom dimenzije 300x1300 mm. Izvedba vrata iz nekorodirajućeg lima (INOX lim 1.4571), završno obojena (plastifikacija), boja propisana projektom (RAL 6024 naličje i RAL 9006 lice). Vrata opremljena sa potrebnim okovom,  bravom, bez cilindra (ugradnja slijepe rozete), kvaka /kvaka inox sa zaštitom vodljivosti,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brtve, trostrano sa dodatim brtvama. U podu spuštajuća brtva. U spoju zida i dovratnika se ugrađuje završni dovratnik (suha ugradnja). Izrada vrata prema specifikaciji u projektu. 
Novougrađena vrata moraju sadržavati znakove obavijesti i upozorenja koja su demontirana sa postojećih vrata.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</si>
</sst>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_-* #,##0.00_-;\-* #,##0.00_-;_-* &quot;-&quot;??_-;_-@_-"/>
    <numFmt numFmtId="165" formatCode="General_)"/>
  </numFmts>
  <fonts count="21" x14ac:knownFonts="1">
    <font>
      <sz val="11"/>
      <color theme="1"/>
      <name val="Calibri"/>
      <family val="2"/>
      <charset val="238"/>
      <scheme val="minor"/>
    </font>
    <font>
      <sz val="11"/>
      <color theme="1"/>
      <name val="Calibri"/>
      <family val="2"/>
      <charset val="238"/>
      <scheme val="minor"/>
    </font>
    <font>
      <sz val="10"/>
      <name val="Arial"/>
      <family val="2"/>
      <charset val="238"/>
    </font>
    <font>
      <sz val="10"/>
      <name val="Arial CE"/>
      <family val="2"/>
      <charset val="238"/>
    </font>
    <font>
      <sz val="12"/>
      <name val="Arial CE"/>
      <family val="2"/>
      <charset val="238"/>
    </font>
    <font>
      <sz val="10"/>
      <name val="Arial"/>
      <family val="2"/>
      <charset val="238"/>
    </font>
    <font>
      <sz val="10"/>
      <name val="Times New Roman CE"/>
      <charset val="238"/>
    </font>
    <font>
      <sz val="10"/>
      <color rgb="FF000000"/>
      <name val="Arial"/>
      <family val="2"/>
      <charset val="238"/>
    </font>
    <font>
      <b/>
      <sz val="12"/>
      <color indexed="10"/>
      <name val="Arial"/>
      <family val="2"/>
      <charset val="238"/>
    </font>
    <font>
      <b/>
      <sz val="12"/>
      <name val="Arial"/>
      <family val="2"/>
      <charset val="238"/>
    </font>
    <font>
      <sz val="12"/>
      <color indexed="10"/>
      <name val="Arial"/>
      <family val="2"/>
      <charset val="238"/>
    </font>
    <font>
      <sz val="12"/>
      <name val="Arial"/>
      <family val="2"/>
      <charset val="238"/>
    </font>
    <font>
      <b/>
      <sz val="12"/>
      <color rgb="FFFF0000"/>
      <name val="Arial"/>
      <family val="2"/>
      <charset val="238"/>
    </font>
    <font>
      <sz val="12"/>
      <color indexed="8"/>
      <name val="Arial"/>
      <family val="2"/>
      <charset val="238"/>
    </font>
    <font>
      <u/>
      <sz val="12"/>
      <name val="Arial"/>
      <family val="2"/>
      <charset val="238"/>
    </font>
    <font>
      <b/>
      <u/>
      <sz val="12"/>
      <name val="Arial"/>
      <family val="2"/>
      <charset val="238"/>
    </font>
    <font>
      <sz val="10"/>
      <name val="Courier"/>
      <family val="1"/>
      <charset val="238"/>
    </font>
    <font>
      <sz val="12"/>
      <name val="Tahoma"/>
      <family val="2"/>
      <charset val="238"/>
    </font>
    <font>
      <sz val="10"/>
      <name val="Arial"/>
      <family val="2"/>
    </font>
    <font>
      <sz val="10"/>
      <name val="Helv"/>
    </font>
    <font>
      <sz val="12"/>
      <color rgb="FFFF0000"/>
      <name val="Arial"/>
      <family val="2"/>
      <charset val="238"/>
    </font>
  </fonts>
  <fills count="4">
    <fill>
      <patternFill patternType="none"/>
    </fill>
    <fill>
      <patternFill patternType="gray125"/>
    </fill>
    <fill>
      <patternFill patternType="solid">
        <fgColor indexed="43"/>
        <bgColor indexed="64"/>
      </patternFill>
    </fill>
    <fill>
      <patternFill patternType="solid">
        <fgColor indexed="42"/>
        <bgColor indexed="64"/>
      </patternFill>
    </fill>
  </fills>
  <borders count="16">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2">
    <xf numFmtId="0" fontId="0" fillId="0" borderId="0"/>
    <xf numFmtId="43" fontId="1" fillId="0" borderId="0" applyFont="0" applyFill="0" applyBorder="0" applyAlignment="0" applyProtection="0"/>
    <xf numFmtId="0" fontId="2" fillId="0" borderId="0"/>
    <xf numFmtId="164" fontId="2" fillId="0" borderId="0" applyFont="0" applyFill="0" applyBorder="0" applyAlignment="0" applyProtection="0"/>
    <xf numFmtId="4" fontId="6" fillId="0" borderId="0"/>
    <xf numFmtId="0" fontId="7" fillId="0" borderId="0"/>
    <xf numFmtId="0" fontId="5" fillId="0" borderId="0"/>
    <xf numFmtId="0" fontId="2" fillId="0" borderId="0"/>
    <xf numFmtId="0" fontId="17" fillId="0" borderId="0"/>
    <xf numFmtId="0" fontId="18" fillId="0" borderId="0"/>
    <xf numFmtId="0" fontId="18" fillId="0" borderId="0">
      <alignment vertical="center"/>
    </xf>
    <xf numFmtId="0" fontId="5" fillId="0" borderId="0"/>
    <xf numFmtId="165" fontId="16" fillId="0" borderId="0"/>
    <xf numFmtId="0" fontId="19"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 fontId="6" fillId="0" borderId="0"/>
    <xf numFmtId="0" fontId="5" fillId="0" borderId="0"/>
  </cellStyleXfs>
  <cellXfs count="165">
    <xf numFmtId="0" fontId="0" fillId="0" borderId="0" xfId="0"/>
    <xf numFmtId="0" fontId="3" fillId="0" borderId="0" xfId="2" applyFont="1" applyAlignment="1">
      <alignment vertical="center"/>
    </xf>
    <xf numFmtId="0" fontId="4" fillId="0" borderId="0" xfId="2" applyFont="1" applyAlignment="1">
      <alignment horizontal="center" vertical="center"/>
    </xf>
    <xf numFmtId="0" fontId="5" fillId="0" borderId="0" xfId="2" applyFont="1" applyFill="1" applyAlignment="1">
      <alignment vertical="center"/>
    </xf>
    <xf numFmtId="0" fontId="3" fillId="0" borderId="0" xfId="2" applyFont="1" applyFill="1" applyAlignment="1">
      <alignment vertical="center"/>
    </xf>
    <xf numFmtId="0" fontId="3" fillId="0" borderId="0" xfId="2" applyFont="1" applyBorder="1" applyAlignment="1">
      <alignment vertical="center"/>
    </xf>
    <xf numFmtId="165" fontId="8" fillId="0" borderId="0" xfId="2" applyNumberFormat="1" applyFont="1" applyFill="1" applyBorder="1" applyAlignment="1">
      <alignment horizontal="left" vertical="top" wrapText="1"/>
    </xf>
    <xf numFmtId="165" fontId="8" fillId="0" borderId="0" xfId="2" applyNumberFormat="1" applyFont="1" applyFill="1" applyBorder="1" applyAlignment="1">
      <alignment horizontal="justify" vertical="top"/>
    </xf>
    <xf numFmtId="164" fontId="9" fillId="0" borderId="0" xfId="3" applyFont="1" applyFill="1" applyBorder="1" applyAlignment="1">
      <alignment horizontal="right" wrapText="1"/>
    </xf>
    <xf numFmtId="164" fontId="8" fillId="0" borderId="0" xfId="3" applyFont="1" applyFill="1" applyBorder="1" applyAlignment="1">
      <alignment horizontal="right" wrapText="1"/>
    </xf>
    <xf numFmtId="165" fontId="9" fillId="0" borderId="0" xfId="2" applyNumberFormat="1" applyFont="1" applyFill="1" applyBorder="1" applyAlignment="1">
      <alignment horizontal="left" vertical="top" wrapText="1"/>
    </xf>
    <xf numFmtId="165" fontId="9" fillId="0" borderId="0" xfId="2" applyNumberFormat="1" applyFont="1" applyFill="1" applyBorder="1" applyAlignment="1">
      <alignment horizontal="justify" vertical="top"/>
    </xf>
    <xf numFmtId="0" fontId="10" fillId="0" borderId="0" xfId="2" applyFont="1" applyFill="1" applyBorder="1" applyAlignment="1">
      <alignment horizontal="left" vertical="top" wrapText="1"/>
    </xf>
    <xf numFmtId="0" fontId="10" fillId="0" borderId="0" xfId="2" applyFont="1" applyFill="1" applyBorder="1" applyAlignment="1">
      <alignment horizontal="justify" vertical="top"/>
    </xf>
    <xf numFmtId="164" fontId="11" fillId="0" borderId="0" xfId="3" applyFont="1" applyFill="1" applyBorder="1" applyAlignment="1">
      <alignment horizontal="justify" vertical="center"/>
    </xf>
    <xf numFmtId="165" fontId="8" fillId="0" borderId="0" xfId="2" applyNumberFormat="1" applyFont="1" applyFill="1" applyBorder="1" applyAlignment="1">
      <alignment horizontal="left" vertical="top"/>
    </xf>
    <xf numFmtId="0" fontId="8" fillId="0" borderId="0" xfId="2" applyFont="1" applyFill="1" applyBorder="1" applyAlignment="1">
      <alignment horizontal="left" vertical="top"/>
    </xf>
    <xf numFmtId="43" fontId="8" fillId="0" borderId="0" xfId="1" applyFont="1" applyFill="1" applyBorder="1" applyAlignment="1">
      <alignment horizontal="right" wrapText="1"/>
    </xf>
    <xf numFmtId="0" fontId="11" fillId="0" borderId="0" xfId="2" applyFont="1" applyFill="1" applyBorder="1" applyAlignment="1">
      <alignment horizontal="left" vertical="top" wrapText="1"/>
    </xf>
    <xf numFmtId="0" fontId="11" fillId="0" borderId="0" xfId="2" applyFont="1" applyFill="1" applyBorder="1" applyAlignment="1">
      <alignment horizontal="justify" vertical="top"/>
    </xf>
    <xf numFmtId="164" fontId="8" fillId="0" borderId="0" xfId="3" applyFont="1" applyFill="1" applyBorder="1" applyAlignment="1">
      <alignment horizontal="right"/>
    </xf>
    <xf numFmtId="0" fontId="9" fillId="0" borderId="0" xfId="2" applyFont="1" applyFill="1" applyBorder="1" applyAlignment="1">
      <alignment horizontal="justify" vertical="top"/>
    </xf>
    <xf numFmtId="0" fontId="11" fillId="0" borderId="0" xfId="2" applyFont="1" applyFill="1" applyBorder="1" applyAlignment="1">
      <alignment vertical="center"/>
    </xf>
    <xf numFmtId="0" fontId="11" fillId="0" borderId="0" xfId="2" applyFont="1" applyAlignment="1">
      <alignment horizontal="left" vertical="top"/>
    </xf>
    <xf numFmtId="0" fontId="11" fillId="0" borderId="0" xfId="2" applyFont="1" applyBorder="1" applyAlignment="1">
      <alignment horizontal="justify" vertical="top"/>
    </xf>
    <xf numFmtId="0" fontId="11" fillId="0" borderId="1" xfId="2" applyFont="1" applyBorder="1" applyAlignment="1">
      <alignment horizontal="left" vertical="top"/>
    </xf>
    <xf numFmtId="0" fontId="12" fillId="0" borderId="0" xfId="2" applyFont="1" applyFill="1" applyAlignment="1">
      <alignment horizontal="left" vertical="top"/>
    </xf>
    <xf numFmtId="0" fontId="11" fillId="0" borderId="0" xfId="2" quotePrefix="1" applyFont="1" applyFill="1" applyBorder="1" applyAlignment="1"/>
    <xf numFmtId="165" fontId="11" fillId="0" borderId="0" xfId="2" applyNumberFormat="1" applyFont="1" applyFill="1" applyBorder="1" applyAlignment="1" applyProtection="1">
      <alignment horizontal="center" vertical="top"/>
    </xf>
    <xf numFmtId="165" fontId="11" fillId="0" borderId="10" xfId="2" applyNumberFormat="1" applyFont="1" applyFill="1" applyBorder="1" applyAlignment="1" applyProtection="1">
      <alignment horizontal="center" vertical="top"/>
    </xf>
    <xf numFmtId="0" fontId="9" fillId="0" borderId="0" xfId="0" applyNumberFormat="1" applyFont="1" applyFill="1" applyBorder="1" applyAlignment="1">
      <alignment horizontal="left" vertical="top" wrapText="1"/>
    </xf>
    <xf numFmtId="165" fontId="8" fillId="3" borderId="11" xfId="2" applyNumberFormat="1" applyFont="1" applyFill="1" applyBorder="1" applyAlignment="1" applyProtection="1">
      <alignment horizontal="left" vertical="top"/>
    </xf>
    <xf numFmtId="165" fontId="8" fillId="3" borderId="11" xfId="2" applyNumberFormat="1" applyFont="1" applyFill="1" applyBorder="1" applyAlignment="1" applyProtection="1">
      <alignment horizontal="justify" vertical="top"/>
    </xf>
    <xf numFmtId="0" fontId="11" fillId="0" borderId="0" xfId="4" applyNumberFormat="1" applyFont="1" applyFill="1" applyBorder="1" applyAlignment="1">
      <alignment horizontal="left" vertical="top"/>
    </xf>
    <xf numFmtId="0" fontId="11" fillId="0" borderId="0" xfId="0" applyNumberFormat="1" applyFont="1" applyFill="1" applyBorder="1" applyAlignment="1">
      <alignment horizontal="justify" vertical="top" wrapText="1"/>
    </xf>
    <xf numFmtId="164" fontId="13" fillId="0" borderId="0" xfId="3" applyFont="1" applyFill="1" applyBorder="1" applyAlignment="1">
      <alignment horizontal="right" wrapText="1"/>
    </xf>
    <xf numFmtId="164" fontId="11" fillId="0" borderId="0" xfId="3" applyFont="1" applyFill="1" applyBorder="1" applyAlignment="1">
      <alignment horizontal="right" wrapText="1"/>
    </xf>
    <xf numFmtId="0" fontId="11" fillId="0" borderId="0" xfId="0" applyNumberFormat="1" applyFont="1" applyFill="1" applyAlignment="1">
      <alignment horizontal="justify" vertical="top"/>
    </xf>
    <xf numFmtId="2" fontId="11" fillId="0" borderId="0" xfId="0" applyNumberFormat="1" applyFont="1" applyFill="1" applyBorder="1" applyAlignment="1">
      <alignment horizontal="right"/>
    </xf>
    <xf numFmtId="165" fontId="8" fillId="3" borderId="12" xfId="2" applyNumberFormat="1" applyFont="1" applyFill="1" applyBorder="1" applyAlignment="1" applyProtection="1">
      <alignment horizontal="left" vertical="top"/>
    </xf>
    <xf numFmtId="165" fontId="8" fillId="3" borderId="13" xfId="2" applyNumberFormat="1" applyFont="1" applyFill="1" applyBorder="1" applyAlignment="1" applyProtection="1">
      <alignment horizontal="justify" vertical="top"/>
    </xf>
    <xf numFmtId="164" fontId="9" fillId="3" borderId="13" xfId="3" applyFont="1" applyFill="1" applyBorder="1" applyAlignment="1">
      <alignment horizontal="right" wrapText="1"/>
    </xf>
    <xf numFmtId="164" fontId="8" fillId="3" borderId="13" xfId="3" applyFont="1" applyFill="1" applyBorder="1" applyAlignment="1">
      <alignment horizontal="right" wrapText="1"/>
    </xf>
    <xf numFmtId="164" fontId="8" fillId="3" borderId="14" xfId="3" applyFont="1" applyFill="1" applyBorder="1" applyAlignment="1">
      <alignment horizontal="right" wrapText="1"/>
    </xf>
    <xf numFmtId="165" fontId="8" fillId="0" borderId="15" xfId="2" applyNumberFormat="1" applyFont="1" applyFill="1" applyBorder="1" applyAlignment="1" applyProtection="1">
      <alignment horizontal="justify" vertical="top"/>
    </xf>
    <xf numFmtId="165" fontId="8" fillId="0" borderId="10" xfId="2" applyNumberFormat="1" applyFont="1" applyFill="1" applyBorder="1" applyAlignment="1" applyProtection="1">
      <alignment horizontal="left" vertical="top"/>
    </xf>
    <xf numFmtId="165" fontId="8" fillId="0" borderId="10" xfId="2" applyNumberFormat="1" applyFont="1" applyFill="1" applyBorder="1" applyAlignment="1" applyProtection="1">
      <alignment horizontal="justify" vertical="top"/>
    </xf>
    <xf numFmtId="0" fontId="11" fillId="0" borderId="0" xfId="2" applyFont="1" applyFill="1" applyAlignment="1">
      <alignment horizontal="left" vertical="top" wrapText="1"/>
    </xf>
    <xf numFmtId="0" fontId="11" fillId="0" borderId="0" xfId="0" applyNumberFormat="1" applyFont="1" applyFill="1" applyBorder="1" applyAlignment="1">
      <alignment horizontal="left" vertical="top" wrapText="1"/>
    </xf>
    <xf numFmtId="13" fontId="11" fillId="0" borderId="0" xfId="4" applyNumberFormat="1" applyFont="1" applyFill="1" applyBorder="1" applyAlignment="1">
      <alignment horizontal="left" vertical="top"/>
    </xf>
    <xf numFmtId="0" fontId="11" fillId="0" borderId="0" xfId="0" applyFont="1" applyFill="1" applyAlignment="1">
      <alignment horizontal="justify" vertical="top" wrapText="1"/>
    </xf>
    <xf numFmtId="0" fontId="11" fillId="0" borderId="0" xfId="0" applyFont="1" applyFill="1" applyBorder="1" applyAlignment="1">
      <alignment horizontal="right"/>
    </xf>
    <xf numFmtId="0" fontId="11" fillId="0" borderId="0" xfId="0" quotePrefix="1" applyFont="1" applyFill="1" applyAlignment="1">
      <alignment horizontal="justify" vertical="top" wrapText="1"/>
    </xf>
    <xf numFmtId="0" fontId="13" fillId="0" borderId="0" xfId="0" applyFont="1" applyFill="1" applyAlignment="1">
      <alignment horizontal="justify" vertical="top" wrapText="1"/>
    </xf>
    <xf numFmtId="165" fontId="8" fillId="3" borderId="11" xfId="2" applyNumberFormat="1" applyFont="1" applyFill="1" applyBorder="1" applyAlignment="1">
      <alignment horizontal="justify" vertical="top"/>
    </xf>
    <xf numFmtId="165" fontId="13" fillId="0" borderId="0" xfId="2" applyNumberFormat="1" applyFont="1" applyFill="1" applyBorder="1" applyAlignment="1" applyProtection="1">
      <alignment vertical="top" wrapText="1"/>
    </xf>
    <xf numFmtId="165" fontId="11" fillId="0" borderId="0" xfId="2" applyNumberFormat="1" applyFont="1" applyFill="1" applyBorder="1" applyAlignment="1">
      <alignment horizontal="justify" vertical="top" wrapText="1"/>
    </xf>
    <xf numFmtId="0" fontId="11" fillId="0" borderId="0" xfId="2" applyFont="1" applyFill="1" applyAlignment="1">
      <alignment vertical="center"/>
    </xf>
    <xf numFmtId="0" fontId="11" fillId="0" borderId="0" xfId="2" applyFont="1" applyFill="1" applyBorder="1" applyAlignment="1">
      <alignment vertical="top"/>
    </xf>
    <xf numFmtId="0" fontId="13" fillId="0" borderId="0" xfId="0" applyFont="1" applyFill="1" applyBorder="1" applyAlignment="1">
      <alignment horizontal="justify" vertical="top" wrapText="1"/>
    </xf>
    <xf numFmtId="1" fontId="11" fillId="0" borderId="0" xfId="6" applyNumberFormat="1" applyFont="1" applyFill="1" applyBorder="1" applyAlignment="1">
      <alignment horizontal="right"/>
    </xf>
    <xf numFmtId="4" fontId="8" fillId="0" borderId="0" xfId="3" applyNumberFormat="1" applyFont="1" applyFill="1" applyBorder="1" applyAlignment="1">
      <alignment horizontal="right" wrapText="1"/>
    </xf>
    <xf numFmtId="0" fontId="11" fillId="0" borderId="0" xfId="2" applyFont="1" applyAlignment="1">
      <alignment horizontal="left" vertical="top" wrapText="1"/>
    </xf>
    <xf numFmtId="0" fontId="11" fillId="0" borderId="0" xfId="2" applyFont="1" applyAlignment="1">
      <alignment horizontal="justify" vertical="top"/>
    </xf>
    <xf numFmtId="164" fontId="11" fillId="0" borderId="0" xfId="3" applyFont="1" applyBorder="1" applyAlignment="1">
      <alignment horizontal="right" wrapText="1"/>
    </xf>
    <xf numFmtId="165" fontId="9" fillId="0" borderId="11" xfId="2" applyNumberFormat="1" applyFont="1" applyFill="1" applyBorder="1" applyAlignment="1" applyProtection="1">
      <alignment horizontal="justify" vertical="top"/>
    </xf>
    <xf numFmtId="0" fontId="8" fillId="0" borderId="0" xfId="2" applyFont="1" applyBorder="1" applyAlignment="1">
      <alignment horizontal="left" vertical="top"/>
    </xf>
    <xf numFmtId="43" fontId="8" fillId="0" borderId="0" xfId="1" applyFont="1" applyBorder="1" applyAlignment="1">
      <alignment horizontal="right" wrapText="1"/>
    </xf>
    <xf numFmtId="165" fontId="8" fillId="0" borderId="12" xfId="2" applyNumberFormat="1" applyFont="1" applyBorder="1" applyAlignment="1">
      <alignment horizontal="left" vertical="top" wrapText="1"/>
    </xf>
    <xf numFmtId="165" fontId="8" fillId="0" borderId="13" xfId="2" applyNumberFormat="1" applyFont="1" applyBorder="1" applyAlignment="1">
      <alignment horizontal="justify" vertical="top"/>
    </xf>
    <xf numFmtId="164" fontId="9" fillId="0" borderId="13" xfId="3" applyFont="1" applyBorder="1" applyAlignment="1">
      <alignment horizontal="right" wrapText="1"/>
    </xf>
    <xf numFmtId="164" fontId="8" fillId="0" borderId="13" xfId="3" applyFont="1" applyFill="1" applyBorder="1" applyAlignment="1">
      <alignment horizontal="right" wrapText="1"/>
    </xf>
    <xf numFmtId="164" fontId="8" fillId="0" borderId="14" xfId="3" applyFont="1" applyFill="1" applyBorder="1" applyAlignment="1">
      <alignment horizontal="right" wrapText="1"/>
    </xf>
    <xf numFmtId="165" fontId="8" fillId="0" borderId="15" xfId="2" applyNumberFormat="1" applyFont="1" applyBorder="1" applyAlignment="1">
      <alignment horizontal="left" vertical="top"/>
    </xf>
    <xf numFmtId="164" fontId="9" fillId="0" borderId="15" xfId="3" applyFont="1" applyBorder="1" applyAlignment="1">
      <alignment horizontal="right" wrapText="1"/>
    </xf>
    <xf numFmtId="164" fontId="8" fillId="0" borderId="15" xfId="3" applyFont="1" applyFill="1" applyBorder="1" applyAlignment="1">
      <alignment horizontal="right" wrapText="1"/>
    </xf>
    <xf numFmtId="165" fontId="9" fillId="0" borderId="12" xfId="2" applyNumberFormat="1" applyFont="1" applyBorder="1" applyAlignment="1">
      <alignment horizontal="justify" vertical="top"/>
    </xf>
    <xf numFmtId="164" fontId="8" fillId="0" borderId="14" xfId="3" applyFont="1" applyBorder="1" applyAlignment="1">
      <alignment horizontal="right"/>
    </xf>
    <xf numFmtId="165" fontId="9" fillId="0" borderId="0" xfId="2" applyNumberFormat="1" applyFont="1" applyBorder="1" applyAlignment="1">
      <alignment horizontal="justify" vertical="top"/>
    </xf>
    <xf numFmtId="164" fontId="9" fillId="0" borderId="0" xfId="3" applyFont="1" applyBorder="1" applyAlignment="1">
      <alignment horizontal="right" wrapText="1"/>
    </xf>
    <xf numFmtId="0" fontId="9" fillId="0" borderId="0" xfId="2" applyFont="1" applyAlignment="1">
      <alignment horizontal="justify" vertical="top"/>
    </xf>
    <xf numFmtId="0" fontId="11" fillId="0" borderId="0" xfId="2" applyFont="1" applyFill="1" applyBorder="1" applyAlignment="1">
      <alignment horizontal="left" vertical="top"/>
    </xf>
    <xf numFmtId="165" fontId="8" fillId="0" borderId="0" xfId="2" applyNumberFormat="1" applyFont="1" applyFill="1" applyBorder="1" applyAlignment="1" applyProtection="1">
      <alignment horizontal="justify" vertical="top"/>
    </xf>
    <xf numFmtId="165" fontId="8" fillId="0" borderId="0" xfId="2" applyNumberFormat="1" applyFont="1" applyFill="1" applyBorder="1" applyAlignment="1" applyProtection="1">
      <alignment horizontal="left" vertical="top"/>
    </xf>
    <xf numFmtId="165" fontId="8" fillId="0" borderId="15" xfId="2" applyNumberFormat="1" applyFont="1" applyBorder="1" applyAlignment="1">
      <alignment horizontal="left" vertical="top" wrapText="1"/>
    </xf>
    <xf numFmtId="165" fontId="8" fillId="0" borderId="15" xfId="2" applyNumberFormat="1" applyFont="1" applyBorder="1" applyAlignment="1">
      <alignment horizontal="justify" vertical="top"/>
    </xf>
    <xf numFmtId="0" fontId="11" fillId="0" borderId="0" xfId="2" applyFont="1" applyFill="1" applyBorder="1" applyAlignment="1">
      <alignment horizontal="center"/>
    </xf>
    <xf numFmtId="164" fontId="11" fillId="0" borderId="0" xfId="3" applyFont="1" applyFill="1" applyBorder="1" applyAlignment="1">
      <alignment horizontal="center"/>
    </xf>
    <xf numFmtId="164" fontId="13" fillId="0" borderId="0" xfId="3" applyFont="1" applyFill="1" applyBorder="1" applyAlignment="1">
      <alignment horizontal="center"/>
    </xf>
    <xf numFmtId="164" fontId="11" fillId="0" borderId="0" xfId="3" applyFont="1" applyFill="1" applyBorder="1" applyAlignment="1">
      <alignment horizontal="center" wrapText="1"/>
    </xf>
    <xf numFmtId="39" fontId="11" fillId="0" borderId="0" xfId="2" applyNumberFormat="1" applyFont="1" applyBorder="1" applyAlignment="1" applyProtection="1">
      <alignment horizontal="center"/>
    </xf>
    <xf numFmtId="164" fontId="11" fillId="0" borderId="0" xfId="3" applyFont="1" applyBorder="1" applyAlignment="1">
      <alignment horizontal="justify"/>
    </xf>
    <xf numFmtId="164" fontId="11" fillId="0" borderId="0" xfId="3" applyFont="1" applyBorder="1" applyAlignment="1">
      <alignment horizontal="right"/>
    </xf>
    <xf numFmtId="164" fontId="11" fillId="0" borderId="0" xfId="3" applyFont="1" applyAlignment="1">
      <alignment horizontal="right"/>
    </xf>
    <xf numFmtId="0" fontId="11" fillId="0" borderId="0" xfId="2" applyFont="1" applyFill="1" applyBorder="1" applyAlignment="1">
      <alignment wrapText="1"/>
    </xf>
    <xf numFmtId="164" fontId="11" fillId="0" borderId="0" xfId="3" applyFont="1" applyFill="1" applyBorder="1" applyAlignment="1">
      <alignment horizontal="right"/>
    </xf>
    <xf numFmtId="0" fontId="11" fillId="0" borderId="0" xfId="2" quotePrefix="1" applyFont="1" applyFill="1" applyBorder="1" applyAlignment="1">
      <alignment horizontal="center"/>
    </xf>
    <xf numFmtId="164" fontId="11" fillId="2" borderId="4" xfId="3" quotePrefix="1" applyFont="1" applyFill="1" applyBorder="1" applyAlignment="1" applyProtection="1">
      <alignment horizontal="center"/>
    </xf>
    <xf numFmtId="164" fontId="11" fillId="2" borderId="4" xfId="3" applyFont="1" applyFill="1" applyBorder="1" applyAlignment="1" applyProtection="1">
      <alignment horizontal="center"/>
    </xf>
    <xf numFmtId="164" fontId="11" fillId="2" borderId="5" xfId="3" applyFont="1" applyFill="1" applyBorder="1" applyAlignment="1" applyProtection="1">
      <alignment horizontal="center"/>
    </xf>
    <xf numFmtId="164" fontId="11" fillId="2" borderId="6" xfId="3" applyFont="1" applyFill="1" applyBorder="1" applyAlignment="1">
      <alignment horizontal="center"/>
    </xf>
    <xf numFmtId="164" fontId="11" fillId="2" borderId="6" xfId="3" applyFont="1" applyFill="1" applyBorder="1" applyAlignment="1" applyProtection="1">
      <alignment horizontal="center"/>
    </xf>
    <xf numFmtId="164" fontId="11" fillId="2" borderId="1" xfId="3" applyFont="1" applyFill="1" applyBorder="1" applyAlignment="1" applyProtection="1">
      <alignment horizontal="center"/>
    </xf>
    <xf numFmtId="164" fontId="11" fillId="2" borderId="7" xfId="3" applyFont="1" applyFill="1" applyBorder="1" applyAlignment="1">
      <alignment horizontal="center"/>
    </xf>
    <xf numFmtId="164" fontId="11" fillId="2" borderId="7" xfId="3" quotePrefix="1" applyFont="1" applyFill="1" applyBorder="1" applyAlignment="1" applyProtection="1">
      <alignment horizontal="center"/>
    </xf>
    <xf numFmtId="164" fontId="11" fillId="2" borderId="8" xfId="3" quotePrefix="1" applyFont="1" applyFill="1" applyBorder="1" applyAlignment="1" applyProtection="1">
      <alignment horizontal="center"/>
    </xf>
    <xf numFmtId="39" fontId="11" fillId="0" borderId="0" xfId="2" applyNumberFormat="1" applyFont="1" applyFill="1" applyBorder="1" applyAlignment="1" applyProtection="1">
      <alignment horizontal="center"/>
    </xf>
    <xf numFmtId="164" fontId="11" fillId="0" borderId="0" xfId="3" quotePrefix="1" applyFont="1" applyFill="1" applyBorder="1" applyAlignment="1" applyProtection="1">
      <alignment horizontal="center"/>
    </xf>
    <xf numFmtId="164" fontId="11" fillId="0" borderId="0" xfId="3" applyFont="1" applyFill="1" applyBorder="1" applyAlignment="1">
      <alignment horizontal="justify"/>
    </xf>
    <xf numFmtId="0" fontId="11" fillId="0" borderId="0" xfId="2" applyFont="1" applyFill="1" applyBorder="1" applyAlignment="1"/>
    <xf numFmtId="0" fontId="11" fillId="0" borderId="0" xfId="0" applyNumberFormat="1" applyFont="1" applyFill="1" applyBorder="1" applyAlignment="1">
      <alignment horizontal="center"/>
    </xf>
    <xf numFmtId="164" fontId="8" fillId="3" borderId="13" xfId="2" applyNumberFormat="1" applyFont="1" applyFill="1" applyBorder="1" applyAlignment="1">
      <alignment horizontal="center" wrapText="1"/>
    </xf>
    <xf numFmtId="165" fontId="8" fillId="0" borderId="15" xfId="2" applyNumberFormat="1" applyFont="1" applyFill="1" applyBorder="1" applyAlignment="1" applyProtection="1">
      <alignment horizontal="center"/>
    </xf>
    <xf numFmtId="165" fontId="8" fillId="0" borderId="15" xfId="2" applyNumberFormat="1" applyFont="1" applyFill="1" applyBorder="1" applyAlignment="1" applyProtection="1">
      <alignment horizontal="justify"/>
    </xf>
    <xf numFmtId="164" fontId="8" fillId="0" borderId="0" xfId="2" applyNumberFormat="1" applyFont="1" applyFill="1" applyBorder="1" applyAlignment="1">
      <alignment horizontal="center" wrapText="1"/>
    </xf>
    <xf numFmtId="164" fontId="13" fillId="0" borderId="0" xfId="3" applyFont="1" applyFill="1" applyBorder="1" applyAlignment="1">
      <alignment horizontal="left"/>
    </xf>
    <xf numFmtId="164" fontId="8" fillId="0" borderId="0" xfId="3" applyFont="1" applyFill="1" applyBorder="1" applyAlignment="1">
      <alignment horizontal="left" wrapText="1"/>
    </xf>
    <xf numFmtId="0" fontId="11" fillId="0" borderId="0" xfId="2" applyFont="1" applyFill="1" applyAlignment="1">
      <alignment horizontal="center"/>
    </xf>
    <xf numFmtId="0" fontId="11" fillId="0" borderId="0" xfId="2" applyFont="1" applyFill="1" applyAlignment="1"/>
    <xf numFmtId="0" fontId="11" fillId="0" borderId="0" xfId="6" applyFont="1" applyFill="1" applyBorder="1" applyAlignment="1">
      <alignment horizontal="center"/>
    </xf>
    <xf numFmtId="0" fontId="11" fillId="0" borderId="0" xfId="2" applyFont="1" applyFill="1" applyBorder="1" applyAlignment="1">
      <alignment horizontal="center" wrapText="1"/>
    </xf>
    <xf numFmtId="0" fontId="8" fillId="0" borderId="0" xfId="2" applyFont="1" applyBorder="1" applyAlignment="1">
      <alignment horizontal="center"/>
    </xf>
    <xf numFmtId="164" fontId="9" fillId="0" borderId="0" xfId="3" applyFont="1" applyBorder="1" applyAlignment="1">
      <alignment horizontal="justify"/>
    </xf>
    <xf numFmtId="164" fontId="8" fillId="0" borderId="0" xfId="3" applyFont="1" applyBorder="1" applyAlignment="1">
      <alignment horizontal="right"/>
    </xf>
    <xf numFmtId="164" fontId="8" fillId="0" borderId="13" xfId="2" applyNumberFormat="1" applyFont="1" applyFill="1" applyBorder="1" applyAlignment="1">
      <alignment horizontal="center" wrapText="1"/>
    </xf>
    <xf numFmtId="164" fontId="8" fillId="0" borderId="15" xfId="2" applyNumberFormat="1" applyFont="1" applyFill="1" applyBorder="1" applyAlignment="1">
      <alignment horizontal="center" wrapText="1"/>
    </xf>
    <xf numFmtId="0" fontId="11" fillId="0" borderId="15" xfId="2" applyFont="1" applyBorder="1" applyAlignment="1">
      <alignment horizontal="center"/>
    </xf>
    <xf numFmtId="164" fontId="9" fillId="0" borderId="13" xfId="2" applyNumberFormat="1" applyFont="1" applyFill="1" applyBorder="1" applyAlignment="1">
      <alignment horizontal="center" wrapText="1"/>
    </xf>
    <xf numFmtId="164" fontId="9" fillId="0" borderId="0" xfId="2" applyNumberFormat="1" applyFont="1" applyFill="1" applyBorder="1" applyAlignment="1">
      <alignment horizontal="center" wrapText="1"/>
    </xf>
    <xf numFmtId="0" fontId="9" fillId="0" borderId="0" xfId="2" applyFont="1" applyAlignment="1">
      <alignment horizontal="center"/>
    </xf>
    <xf numFmtId="164" fontId="9" fillId="0" borderId="0" xfId="3" applyFont="1" applyAlignment="1">
      <alignment horizontal="justify"/>
    </xf>
    <xf numFmtId="164" fontId="8" fillId="0" borderId="0" xfId="3" applyFont="1" applyAlignment="1">
      <alignment horizontal="center"/>
    </xf>
    <xf numFmtId="164" fontId="8" fillId="0" borderId="0" xfId="3" applyFont="1" applyAlignment="1">
      <alignment horizontal="right"/>
    </xf>
    <xf numFmtId="164" fontId="10" fillId="0" borderId="0" xfId="3" applyFont="1" applyFill="1" applyBorder="1" applyAlignment="1">
      <alignment horizontal="right"/>
    </xf>
    <xf numFmtId="0" fontId="11" fillId="0" borderId="0" xfId="2" applyFont="1" applyAlignment="1">
      <alignment horizontal="center"/>
    </xf>
    <xf numFmtId="164" fontId="11" fillId="0" borderId="0" xfId="3" applyFont="1" applyAlignment="1">
      <alignment horizontal="justify"/>
    </xf>
    <xf numFmtId="0" fontId="8" fillId="0" borderId="0" xfId="2" applyFont="1" applyFill="1" applyBorder="1" applyAlignment="1">
      <alignment horizontal="center"/>
    </xf>
    <xf numFmtId="164" fontId="9" fillId="0" borderId="0" xfId="3" applyFont="1" applyFill="1" applyBorder="1" applyAlignment="1">
      <alignment horizontal="justify"/>
    </xf>
    <xf numFmtId="164" fontId="8" fillId="0" borderId="0" xfId="2" applyNumberFormat="1" applyFont="1" applyFill="1" applyBorder="1" applyAlignment="1">
      <alignment horizontal="center"/>
    </xf>
    <xf numFmtId="0" fontId="10" fillId="0" borderId="0" xfId="2" applyFont="1" applyFill="1" applyBorder="1" applyAlignment="1">
      <alignment horizontal="center"/>
    </xf>
    <xf numFmtId="0" fontId="9" fillId="0" borderId="0" xfId="2" applyFont="1" applyFill="1" applyBorder="1" applyAlignment="1">
      <alignment horizontal="center"/>
    </xf>
    <xf numFmtId="164" fontId="8" fillId="0" borderId="0" xfId="3" applyFont="1" applyFill="1" applyBorder="1" applyAlignment="1">
      <alignment horizontal="center"/>
    </xf>
    <xf numFmtId="164" fontId="11" fillId="0" borderId="0" xfId="3" applyFont="1" applyFill="1" applyBorder="1" applyAlignment="1">
      <alignment horizontal="right" wrapText="1"/>
    </xf>
    <xf numFmtId="13" fontId="11" fillId="0" borderId="0" xfId="4" applyNumberFormat="1" applyFont="1" applyFill="1" applyBorder="1" applyAlignment="1">
      <alignment horizontal="left" vertical="top"/>
    </xf>
    <xf numFmtId="0" fontId="11" fillId="0" borderId="0" xfId="0" applyFont="1" applyFill="1" applyAlignment="1">
      <alignment horizontal="justify" vertical="top" wrapText="1"/>
    </xf>
    <xf numFmtId="0" fontId="11" fillId="0" borderId="0" xfId="2" applyFont="1" applyFill="1" applyBorder="1" applyAlignment="1">
      <alignment horizontal="center"/>
    </xf>
    <xf numFmtId="164" fontId="11" fillId="0" borderId="0" xfId="3" applyFont="1" applyFill="1" applyBorder="1" applyAlignment="1">
      <alignment horizontal="center"/>
    </xf>
    <xf numFmtId="164" fontId="13" fillId="0" borderId="0" xfId="3" applyFont="1" applyFill="1" applyBorder="1" applyAlignment="1">
      <alignment horizontal="center"/>
    </xf>
    <xf numFmtId="164" fontId="11" fillId="0" borderId="0" xfId="3" applyFont="1" applyFill="1" applyBorder="1" applyAlignment="1">
      <alignment horizontal="center" wrapText="1"/>
    </xf>
    <xf numFmtId="164" fontId="11" fillId="0" borderId="0" xfId="3" applyFont="1" applyFill="1" applyBorder="1" applyAlignment="1">
      <alignment horizontal="justify"/>
    </xf>
    <xf numFmtId="164" fontId="13" fillId="0" borderId="0" xfId="3" applyFont="1" applyFill="1" applyBorder="1" applyAlignment="1">
      <alignment horizontal="left"/>
    </xf>
    <xf numFmtId="0" fontId="11" fillId="0" borderId="0" xfId="2" applyFont="1" applyAlignment="1">
      <alignment horizontal="left"/>
    </xf>
    <xf numFmtId="0" fontId="11" fillId="2" borderId="2" xfId="2" applyFont="1" applyFill="1" applyBorder="1" applyAlignment="1">
      <alignment horizontal="center" vertical="center" wrapText="1"/>
    </xf>
    <xf numFmtId="0" fontId="11" fillId="2" borderId="3" xfId="2" applyFont="1" applyFill="1" applyBorder="1" applyAlignment="1">
      <alignment horizontal="center" vertical="center" wrapText="1"/>
    </xf>
    <xf numFmtId="165" fontId="11" fillId="2" borderId="4" xfId="2" applyNumberFormat="1" applyFont="1" applyFill="1" applyBorder="1" applyAlignment="1" applyProtection="1">
      <alignment horizontal="center" vertical="center" wrapText="1"/>
    </xf>
    <xf numFmtId="165" fontId="11" fillId="2" borderId="6" xfId="2" applyNumberFormat="1" applyFont="1" applyFill="1" applyBorder="1" applyAlignment="1" applyProtection="1">
      <alignment horizontal="center" vertical="center"/>
    </xf>
    <xf numFmtId="165" fontId="11" fillId="2" borderId="7" xfId="2" applyNumberFormat="1" applyFont="1" applyFill="1" applyBorder="1" applyAlignment="1" applyProtection="1">
      <alignment horizontal="center" vertical="center"/>
    </xf>
    <xf numFmtId="165" fontId="11" fillId="2" borderId="4" xfId="2" quotePrefix="1" applyNumberFormat="1" applyFont="1" applyFill="1" applyBorder="1" applyAlignment="1" applyProtection="1">
      <alignment horizontal="center" vertical="center"/>
    </xf>
    <xf numFmtId="165" fontId="11" fillId="2" borderId="6" xfId="2" quotePrefix="1" applyNumberFormat="1" applyFont="1" applyFill="1" applyBorder="1" applyAlignment="1" applyProtection="1">
      <alignment horizontal="center" vertical="center"/>
    </xf>
    <xf numFmtId="165" fontId="11" fillId="2" borderId="7" xfId="2" quotePrefix="1" applyNumberFormat="1" applyFont="1" applyFill="1" applyBorder="1" applyAlignment="1" applyProtection="1">
      <alignment horizontal="center" vertical="center"/>
    </xf>
    <xf numFmtId="39" fontId="11" fillId="2" borderId="4" xfId="2" applyNumberFormat="1" applyFont="1" applyFill="1" applyBorder="1" applyAlignment="1" applyProtection="1">
      <alignment horizontal="center"/>
    </xf>
    <xf numFmtId="39" fontId="11" fillId="2" borderId="6" xfId="2" applyNumberFormat="1" applyFont="1" applyFill="1" applyBorder="1" applyAlignment="1" applyProtection="1">
      <alignment horizontal="center"/>
    </xf>
    <xf numFmtId="39" fontId="11" fillId="2" borderId="7" xfId="2" applyNumberFormat="1" applyFont="1" applyFill="1" applyBorder="1" applyAlignment="1" applyProtection="1">
      <alignment horizontal="center"/>
    </xf>
    <xf numFmtId="0" fontId="11" fillId="0" borderId="9" xfId="0" applyNumberFormat="1" applyFont="1" applyFill="1" applyBorder="1" applyAlignment="1">
      <alignment horizontal="left" vertical="top" wrapText="1"/>
    </xf>
    <xf numFmtId="0" fontId="9" fillId="0" borderId="9" xfId="0" applyNumberFormat="1" applyFont="1" applyFill="1" applyBorder="1" applyAlignment="1">
      <alignment horizontal="left" vertical="top" wrapText="1"/>
    </xf>
  </cellXfs>
  <cellStyles count="22">
    <cellStyle name="Comma" xfId="1" builtinId="3"/>
    <cellStyle name="Comma 2" xfId="15"/>
    <cellStyle name="Comma 2 2" xfId="19"/>
    <cellStyle name="Comma_PONUDE" xfId="3"/>
    <cellStyle name="Normal" xfId="0" builtinId="0"/>
    <cellStyle name="Normal 10 2" xfId="16"/>
    <cellStyle name="Normal 2" xfId="8"/>
    <cellStyle name="Normal 2 2" xfId="9"/>
    <cellStyle name="Normal 3" xfId="10"/>
    <cellStyle name="Normal 3 2" xfId="21"/>
    <cellStyle name="Normal 4" xfId="14"/>
    <cellStyle name="Normal 4 2" xfId="18"/>
    <cellStyle name="Normal 5" xfId="5"/>
    <cellStyle name="Normal 5 2" xfId="20"/>
    <cellStyle name="Normal 6" xfId="7"/>
    <cellStyle name="Normal_ka_kod" xfId="6"/>
    <cellStyle name="Normal_PONUDE" xfId="2"/>
    <cellStyle name="Normal_Važeći Anđeli i Francici" xfId="4"/>
    <cellStyle name="Obično 2" xfId="11"/>
    <cellStyle name="Obično 2 2" xfId="17"/>
    <cellStyle name="Obično_FAKTOR" xfId="12"/>
    <cellStyle name="Style 1"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14</xdr:row>
      <xdr:rowOff>0</xdr:rowOff>
    </xdr:from>
    <xdr:to>
      <xdr:col>4</xdr:col>
      <xdr:colOff>0</xdr:colOff>
      <xdr:row>14</xdr:row>
      <xdr:rowOff>0</xdr:rowOff>
    </xdr:to>
    <xdr:sp macro="" textlink="">
      <xdr:nvSpPr>
        <xdr:cNvPr id="2" name="Rectangle 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 name="Rectangle 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 name="Rectangle 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 name="Rectangle 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 name="Rectangle 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 name="Rectangle 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 name="Rectangle 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 name="Rectangle 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 name="Rectangle 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 name="Rectangle 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 name="Rectangle 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 name="Rectangle 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 name="Rectangle 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 name="Rectangle 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 name="Rectangle 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 name="Rectangle 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 name="Rectangle 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 name="Rectangle 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 name="Rectangle 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 name="Rectangle 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 name="Rectangle 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 name="Rectangle 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 name="Rectangle 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 name="Rectangle 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 name="Rectangle 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 name="Rectangle 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 name="Rectangle 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 name="Rectangle 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 name="Rectangle 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 name="Rectangle 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 name="Rectangle 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 name="Rectangle 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 name="Rectangle 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 name="Rectangle 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 name="Rectangle 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 name="Rectangle 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 name="Rectangle 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 name="Rectangle 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 name="Rectangle 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1" name="Rectangle 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2" name="Rectangle 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3" name="Rectangle 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4" name="Rectangle 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5" name="Rectangle 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6" name="Rectangle 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7" name="Rectangle 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8" name="Rectangle 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9" name="Rectangle 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0" name="Rectangle 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1" name="Rectangle 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2" name="Rectangle 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3" name="Rectangle 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4" name="Rectangle 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5" name="Rectangle 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6" name="Rectangle 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7" name="Rectangle 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8" name="Rectangle 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9" name="Rectangle 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0" name="Rectangle 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1" name="Rectangle 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2" name="Rectangle 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3" name="Rectangle 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4" name="Rectangle 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5" name="Rectangle 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6" name="Rectangle 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7" name="Rectangle 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8" name="Rectangle 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9" name="Rectangle 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 name="Rectangle 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 name="Rectangle 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 name="Rectangle 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 name="Rectangle 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 name="Rectangle 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 name="Rectangle 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 name="Rectangle 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 name="Rectangle 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 name="Rectangle 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 name="Rectangle 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 name="Rectangle 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 name="Rectangle 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 name="Rectangle 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 name="Rectangle 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 name="Rectangle 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 name="Rectangle 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 name="Rectangle 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 name="Rectangle 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 name="Rectangle 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 name="Rectangle 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 name="Rectangle 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 name="Rectangle 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 name="Rectangle 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 name="Rectangle 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 name="Rectangle 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 name="Rectangle 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 name="Rectangle 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 name="Rectangle 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 name="Rectangle 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 name="Rectangle 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 name="Rectangle 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 name="Rectangle 1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 name="Rectangle 1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 name="Rectangle 1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 name="Rectangle 1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 name="Rectangle 1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 name="Rectangle 1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 name="Rectangle 1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 name="Rectangle 1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 name="Rectangle 1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 name="Rectangle 1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1" name="Rectangle 1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2" name="Rectangle 1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3" name="Rectangle 1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4" name="Rectangle 1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5" name="Rectangle 1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6" name="Rectangle 1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7" name="Rectangle 1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8" name="Rectangle 1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9" name="Rectangle 1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0" name="Rectangle 1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1" name="Rectangle 1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2" name="Rectangle 1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3" name="Rectangle 1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4" name="Rectangle 1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5" name="Rectangle 1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6" name="Rectangle 1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7" name="Rectangle 1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8" name="Rectangle 1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9" name="Rectangle 1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0" name="Rectangle 1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1" name="Rectangle 1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2" name="Rectangle 1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3" name="Rectangle 1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4" name="Rectangle 1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5" name="Rectangle 1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6" name="Rectangle 1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7" name="Rectangle 1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8" name="Rectangle 1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9" name="Rectangle 1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0" name="Rectangle 1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1" name="Rectangle 1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2" name="Rectangle 1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3" name="Rectangle 1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4" name="Rectangle 1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5" name="Rectangle 1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6" name="Rectangle 1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7" name="Rectangle 1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8" name="Rectangle 1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9" name="Rectangle 1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0" name="Rectangle 1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1" name="Rectangle 1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2" name="Rectangle 1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3" name="Rectangle 1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4" name="Rectangle 1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5" name="Rectangle 1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6" name="Rectangle 1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7" name="Rectangle 1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8" name="Rectangle 1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9" name="Rectangle 1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0" name="Rectangle 1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1" name="Rectangle 1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2" name="Rectangle 1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3" name="Rectangle 1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4" name="Rectangle 1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5" name="Rectangle 1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6" name="Rectangle 1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7" name="Rectangle 1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8" name="Rectangle 1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9" name="Rectangle 1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0" name="Rectangle 1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1" name="Rectangle 1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2" name="Rectangle 1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3" name="Rectangle 1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4" name="Rectangle 1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5" name="Rectangle 1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6" name="Rectangle 1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7" name="Rectangle 1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8" name="Rectangle 1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9" name="Rectangle 1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0" name="Rectangle 1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1" name="Rectangle 1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2" name="Rectangle 1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3" name="Rectangle 1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4" name="Rectangle 1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5" name="Rectangle 1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6" name="Rectangle 1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7" name="Rectangle 1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8" name="Rectangle 1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9" name="Rectangle 1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0" name="Rectangle 1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1" name="Rectangle 1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2" name="Rectangle 1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3" name="Rectangle 1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4" name="Rectangle 1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5" name="Rectangle 1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6" name="Rectangle 1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7" name="Rectangle 1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8" name="Rectangle 1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9" name="Rectangle 1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0" name="Rectangle 1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1" name="Rectangle 2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2" name="Rectangle 2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3" name="Rectangle 2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4" name="Rectangle 2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5" name="Rectangle 2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6" name="Rectangle 2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7" name="Rectangle 2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8" name="Rectangle 2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9" name="Rectangle 2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0" name="Rectangle 2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1" name="Rectangle 2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2" name="Rectangle 2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3" name="Rectangle 2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4" name="Rectangle 2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5" name="Rectangle 2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6" name="Rectangle 2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7" name="Rectangle 2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8" name="Rectangle 2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9" name="Rectangle 2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0" name="Rectangle 2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1" name="Rectangle 2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2" name="Rectangle 2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3" name="Rectangle 2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4" name="Rectangle 2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5" name="Rectangle 2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6" name="Rectangle 2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7" name="Rectangle 2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8" name="Rectangle 2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9" name="Rectangle 2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0" name="Rectangle 2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1" name="Rectangle 2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2" name="Rectangle 2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3" name="Rectangle 2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4" name="Rectangle 2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5" name="Rectangle 2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6" name="Rectangle 2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7" name="Rectangle 2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8" name="Rectangle 2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9" name="Rectangle 2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0" name="Rectangle 2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1" name="Rectangle 2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2" name="Rectangle 2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3" name="Rectangle 2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4" name="Rectangle 2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5" name="Rectangle 2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6" name="Rectangle 2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7" name="Rectangle 2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8" name="Rectangle 2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9" name="Rectangle 2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0" name="Rectangle 2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1" name="Rectangle 2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2" name="Rectangle 2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3" name="Rectangle 2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4" name="Rectangle 2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5" name="Rectangle 2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6" name="Rectangle 2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7" name="Rectangle 2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8" name="Rectangle 2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9" name="Rectangle 2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0" name="Rectangle 2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1" name="Rectangle 2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2" name="Rectangle 2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3" name="Rectangle 2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4" name="Rectangle 2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5" name="Rectangle 2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6" name="Rectangle 2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7" name="Rectangle 2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8" name="Rectangle 2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9" name="Rectangle 2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0" name="Rectangle 2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1" name="Rectangle 2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2" name="Rectangle 2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3" name="Rectangle 2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4" name="Rectangle 2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5" name="Rectangle 2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6" name="Rectangle 2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7" name="Rectangle 2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8" name="Rectangle 2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9" name="Rectangle 2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0" name="Rectangle 2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1" name="Rectangle 2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2" name="Rectangle 2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3" name="Rectangle 2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4" name="Rectangle 2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5" name="Rectangle 2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6" name="Rectangle 2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7" name="Rectangle 2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8" name="Rectangle 2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9" name="Rectangle 2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0" name="Rectangle 2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1" name="Rectangle 2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2" name="Rectangle 2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3" name="Rectangle 2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4" name="Rectangle 2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5" name="Rectangle 2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6" name="Rectangle 2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7" name="Rectangle 2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8" name="Rectangle 2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9" name="Rectangle 2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0" name="Rectangle 2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1" name="Rectangle 3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2" name="Rectangle 3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3" name="Rectangle 3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4" name="Rectangle 3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5" name="Rectangle 3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6" name="Rectangle 3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7" name="Rectangle 3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8" name="Rectangle 3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9" name="Rectangle 3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0" name="Rectangle 3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1" name="Rectangle 3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2" name="Rectangle 3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3" name="Rectangle 3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4" name="Rectangle 3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5" name="Rectangle 3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6" name="Rectangle 3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7" name="Rectangle 3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8" name="Rectangle 3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9" name="Rectangle 3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0" name="Rectangle 3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1" name="Rectangle 3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2" name="Rectangle 3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3" name="Rectangle 3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4" name="Rectangle 3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5" name="Rectangle 3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6" name="Rectangle 3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7" name="Rectangle 3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8" name="Rectangle 3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9" name="Rectangle 3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0" name="Rectangle 3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1" name="Rectangle 3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2" name="Rectangle 3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3" name="Rectangle 3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4" name="Rectangle 3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5" name="Rectangle 3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6" name="Rectangle 3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7" name="Rectangle 3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8" name="Rectangle 3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9" name="Rectangle 3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0" name="Rectangle 3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1" name="Rectangle 3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2" name="Rectangle 3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3" name="Rectangle 3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4" name="Rectangle 3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5" name="Rectangle 3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6" name="Rectangle 3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7" name="Rectangle 3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8" name="Rectangle 3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9" name="Rectangle 3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0" name="Rectangle 3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1" name="Rectangle 3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2" name="Rectangle 3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3" name="Rectangle 3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4" name="Rectangle 3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5" name="Rectangle 3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6" name="Rectangle 3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7" name="Rectangle 3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8" name="Rectangle 3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9" name="Rectangle 3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0" name="Rectangle 3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1" name="Rectangle 3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2" name="Rectangle 3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3" name="Rectangle 3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4" name="Rectangle 3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5" name="Rectangle 3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6" name="Rectangle 3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7" name="Rectangle 3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8" name="Rectangle 3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9" name="Rectangle 3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0" name="Rectangle 3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1" name="Rectangle 3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2" name="Rectangle 3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3" name="Rectangle 3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4" name="Rectangle 3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5" name="Rectangle 3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6" name="Rectangle 3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7" name="Rectangle 3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8" name="Rectangle 3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9" name="Rectangle 3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0" name="Rectangle 3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1" name="Rectangle 3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2" name="Rectangle 3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3" name="Rectangle 3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4" name="Rectangle 3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5" name="Rectangle 3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6" name="Rectangle 3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7" name="Rectangle 3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8" name="Rectangle 3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9" name="Rectangle 3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0" name="Rectangle 3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1" name="Rectangle 3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2" name="Rectangle 3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3" name="Rectangle 3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4" name="Rectangle 3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5" name="Rectangle 3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6" name="Rectangle 3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7" name="Rectangle 3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8" name="Rectangle 3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9" name="Rectangle 3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0" name="Rectangle 3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1" name="Rectangle 4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2" name="Rectangle 4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3" name="Rectangle 4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4" name="Rectangle 4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5" name="Rectangle 4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6" name="Rectangle 4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7" name="Rectangle 4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8" name="Rectangle 4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9" name="Rectangle 4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0" name="Rectangle 4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1" name="Rectangle 4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2" name="Rectangle 4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3" name="Rectangle 4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4" name="Rectangle 4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5" name="Rectangle 4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6" name="Rectangle 4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7" name="Rectangle 4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8" name="Rectangle 4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9" name="Rectangle 4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0" name="Rectangle 4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1" name="Rectangle 4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2" name="Rectangle 4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3" name="Rectangle 4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4" name="Rectangle 4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5" name="Rectangle 4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6" name="Rectangle 4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7" name="Rectangle 4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8" name="Rectangle 4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9" name="Rectangle 4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0" name="Rectangle 4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1" name="Rectangle 4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2" name="Rectangle 4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3" name="Rectangle 4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4" name="Rectangle 4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5" name="Rectangle 4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6" name="Rectangle 4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7" name="Rectangle 4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8" name="Rectangle 4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9" name="Rectangle 4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0" name="Rectangle 4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1" name="Rectangle 4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2" name="Rectangle 4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3" name="Rectangle 4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4" name="Rectangle 4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5" name="Rectangle 4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6" name="Rectangle 4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7" name="Rectangle 4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8" name="Rectangle 4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9" name="Rectangle 4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0" name="Rectangle 4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1" name="Rectangle 4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2" name="Rectangle 4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3" name="Rectangle 4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4" name="Rectangle 4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5" name="Rectangle 4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6" name="Rectangle 4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7" name="Rectangle 4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8" name="Rectangle 4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9" name="Rectangle 4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0" name="Rectangle 4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1" name="Rectangle 4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2" name="Rectangle 4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3" name="Rectangle 4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4" name="Rectangle 4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5" name="Rectangle 4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6" name="Rectangle 4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7" name="Rectangle 4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8" name="Rectangle 4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9" name="Rectangle 4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0" name="Rectangle 4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1" name="Rectangle 4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2" name="Rectangle 4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3" name="Rectangle 4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4" name="Rectangle 4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5" name="Rectangle 4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6" name="Rectangle 4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7" name="Rectangle 4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8" name="Rectangle 4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9" name="Rectangle 4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0" name="Rectangle 4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1" name="Rectangle 4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2" name="Rectangle 4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3" name="Rectangle 4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4" name="Rectangle 4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5" name="Rectangle 4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6" name="Rectangle 4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7" name="Rectangle 4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8" name="Rectangle 4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9" name="Rectangle 4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0" name="Rectangle 4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1" name="Rectangle 4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2" name="Rectangle 4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3" name="Rectangle 4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4" name="Rectangle 4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5" name="Rectangle 4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6" name="Rectangle 4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7" name="Rectangle 4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8" name="Rectangle 4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9" name="Rectangle 4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0" name="Rectangle 4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1" name="Rectangle 5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2" name="Rectangle 5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3" name="Rectangle 5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4" name="Rectangle 5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5" name="Rectangle 5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6" name="Rectangle 5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7" name="Rectangle 5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8" name="Rectangle 5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9" name="Rectangle 5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0" name="Rectangle 5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1" name="Rectangle 5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2" name="Rectangle 5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3" name="Rectangle 5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4" name="Rectangle 5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5" name="Rectangle 5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6" name="Rectangle 5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7" name="Rectangle 5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8" name="Rectangle 5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9" name="Rectangle 5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0" name="Rectangle 5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1" name="Rectangle 5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2" name="Rectangle 5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3" name="Rectangle 5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4" name="Rectangle 5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5" name="Rectangle 5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6" name="Rectangle 5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7" name="Rectangle 5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8" name="Rectangle 5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9" name="Rectangle 5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0" name="Rectangle 5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1" name="Rectangle 5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2" name="Rectangle 5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3" name="Rectangle 5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4" name="Rectangle 5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5" name="Rectangle 5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6" name="Rectangle 5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7" name="Rectangle 5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8" name="Rectangle 5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9" name="Rectangle 5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0" name="Rectangle 5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1" name="Rectangle 5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2" name="Rectangle 5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3" name="Rectangle 5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4" name="Rectangle 5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5" name="Rectangle 5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6" name="Rectangle 5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7" name="Rectangle 5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8" name="Rectangle 5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9" name="Rectangle 5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0" name="Rectangle 5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1" name="Rectangle 5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2" name="Rectangle 5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3" name="Rectangle 5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4" name="Rectangle 5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5" name="Rectangle 5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6" name="Rectangle 5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7" name="Rectangle 5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8" name="Rectangle 5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9" name="Rectangle 5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0" name="Rectangle 5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1" name="Rectangle 5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2" name="Rectangle 5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3" name="Rectangle 5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4" name="Rectangle 5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5" name="Rectangle 5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6" name="Rectangle 5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7" name="Rectangle 5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8" name="Rectangle 5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9" name="Rectangle 5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0" name="Rectangle 5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1" name="Rectangle 5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2" name="Rectangle 5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3" name="Rectangle 5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4" name="Rectangle 5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5" name="Rectangle 5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6" name="Rectangle 5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7" name="Rectangle 5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8" name="Rectangle 5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9" name="Rectangle 5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0" name="Rectangle 5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1" name="Rectangle 5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2" name="Rectangle 5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3" name="Rectangle 5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4" name="Rectangle 5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5" name="Rectangle 5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6" name="Rectangle 5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7" name="Rectangle 5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8" name="Rectangle 5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9" name="Rectangle 5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0" name="Rectangle 5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1" name="Rectangle 5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2" name="Rectangle 5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3" name="Rectangle 5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4" name="Rectangle 5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5" name="Rectangle 5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6" name="Rectangle 5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7" name="Rectangle 5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8" name="Rectangle 5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9" name="Rectangle 5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0" name="Rectangle 5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1" name="Rectangle 6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2" name="Rectangle 6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3" name="Rectangle 6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4" name="Rectangle 6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5" name="Rectangle 6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6" name="Rectangle 6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7" name="Rectangle 6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8" name="Rectangle 6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9" name="Rectangle 6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0" name="Rectangle 6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1" name="Rectangle 6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2" name="Rectangle 6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3" name="Rectangle 6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4" name="Rectangle 6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5" name="Rectangle 6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6" name="Rectangle 6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7" name="Rectangle 6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8" name="Rectangle 6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9" name="Rectangle 6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0" name="Rectangle 6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1" name="Rectangle 6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2" name="Rectangle 6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3" name="Rectangle 6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4" name="Rectangle 6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5" name="Rectangle 6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6" name="Rectangle 6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7" name="Rectangle 6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8" name="Rectangle 6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9" name="Rectangle 6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0" name="Rectangle 6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1" name="Rectangle 6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2" name="Rectangle 6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3" name="Rectangle 6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4" name="Rectangle 6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5" name="Rectangle 6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6" name="Rectangle 6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7" name="Rectangle 6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8" name="Rectangle 6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9" name="Rectangle 6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0" name="Rectangle 6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1" name="Rectangle 6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2" name="Rectangle 6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3" name="Rectangle 6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4" name="Rectangle 6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5" name="Rectangle 6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6" name="Rectangle 6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7" name="Rectangle 6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8" name="Rectangle 6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9" name="Rectangle 6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0" name="Rectangle 6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1" name="Rectangle 6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2" name="Rectangle 6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3" name="Rectangle 6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4" name="Rectangle 6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5" name="Rectangle 6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6" name="Rectangle 6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7" name="Rectangle 6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8" name="Rectangle 6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9" name="Rectangle 6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0" name="Rectangle 6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1" name="Rectangle 6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2" name="Rectangle 6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3" name="Rectangle 6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4" name="Rectangle 6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5" name="Rectangle 6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6" name="Rectangle 6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7" name="Rectangle 6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8" name="Rectangle 6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9" name="Rectangle 6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0" name="Rectangle 6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1" name="Rectangle 6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2" name="Rectangle 6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3" name="Rectangle 6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4" name="Rectangle 6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5" name="Rectangle 6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6" name="Rectangle 6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7" name="Rectangle 6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8" name="Rectangle 6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9" name="Rectangle 6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0" name="Rectangle 6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1" name="Rectangle 6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2" name="Rectangle 6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3" name="Rectangle 6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4" name="Rectangle 6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5" name="Rectangle 6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6" name="Rectangle 6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7" name="Rectangle 6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8" name="Rectangle 6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9" name="Rectangle 6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0" name="Rectangle 6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1" name="Rectangle 6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2" name="Rectangle 6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3" name="Rectangle 6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4" name="Rectangle 6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5" name="Rectangle 6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6" name="Rectangle 6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7" name="Rectangle 6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8" name="Rectangle 6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9" name="Rectangle 6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00" name="Rectangle 6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01" name="Rectangle 7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2" name="Rectangle 7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3" name="Rectangle 7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4" name="Rectangle 7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5" name="Rectangle 7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6" name="Rectangle 7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7" name="Rectangle 7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8" name="Rectangle 7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9" name="Rectangle 7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0" name="Rectangle 7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1" name="Rectangle 7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2" name="Rectangle 7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3" name="Rectangle 7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4" name="Rectangle 7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5" name="Rectangle 7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6" name="Rectangle 7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7" name="Rectangle 7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8" name="Rectangle 7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9" name="Rectangle 7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0" name="Rectangle 7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1" name="Rectangle 7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2" name="Rectangle 7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3" name="Rectangle 7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4" name="Rectangle 7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5" name="Rectangle 7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6" name="Rectangle 7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7" name="Rectangle 7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8" name="Rectangle 7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9" name="Rectangle 7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0" name="Rectangle 7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1" name="Rectangle 7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2" name="Rectangle 7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3" name="Rectangle 7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4" name="Rectangle 7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5" name="Rectangle 7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6" name="Rectangle 7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7" name="Rectangle 7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8" name="Rectangle 7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9" name="Rectangle 7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0" name="Rectangle 7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1" name="Rectangle 7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2" name="Rectangle 7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3" name="Rectangle 7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4" name="Rectangle 7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5" name="Rectangle 7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6" name="Rectangle 7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7" name="Rectangle 7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8" name="Rectangle 7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9" name="Rectangle 7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0" name="Rectangle 7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1" name="Rectangle 7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2" name="Rectangle 7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3" name="Rectangle 7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4" name="Rectangle 7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5" name="Rectangle 7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6" name="Rectangle 7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7" name="Rectangle 7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8" name="Rectangle 7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9" name="Rectangle 7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0" name="Rectangle 7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1" name="Rectangle 7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2" name="Rectangle 7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3" name="Rectangle 7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4" name="Rectangle 7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5" name="Rectangle 7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6" name="Rectangle 7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7" name="Rectangle 7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8" name="Rectangle 7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9" name="Rectangle 7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0" name="Rectangle 7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1" name="Rectangle 7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2" name="Rectangle 7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3" name="Rectangle 7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4" name="Rectangle 7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5" name="Rectangle 7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6" name="Rectangle 7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7" name="Rectangle 7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8" name="Rectangle 7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9" name="Rectangle 7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0" name="Rectangle 7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1" name="Rectangle 7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2" name="Rectangle 7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3" name="Rectangle 7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4" name="Rectangle 7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5" name="Rectangle 7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6" name="Rectangle 7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7" name="Rectangle 7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8" name="Rectangle 7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9" name="Rectangle 7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0" name="Rectangle 7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1" name="Rectangle 7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2" name="Rectangle 7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3" name="Rectangle 7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4" name="Rectangle 7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5" name="Rectangle 7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6" name="Rectangle 7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7" name="Rectangle 7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8" name="Rectangle 7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9" name="Rectangle 7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0" name="Rectangle 7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1" name="Rectangle 8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2" name="Rectangle 8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3" name="Rectangle 8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4" name="Rectangle 8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5" name="Rectangle 8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6" name="Rectangle 8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7" name="Rectangle 8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8" name="Rectangle 8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9" name="Rectangle 8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0" name="Rectangle 8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1" name="Rectangle 8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2" name="Rectangle 8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3" name="Rectangle 8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4" name="Rectangle 8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5" name="Rectangle 8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6" name="Rectangle 8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7" name="Rectangle 8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8" name="Rectangle 8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9" name="Rectangle 8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0" name="Rectangle 8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1" name="Rectangle 8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2" name="Rectangle 8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3" name="Rectangle 8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4" name="Rectangle 8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5" name="Rectangle 8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6" name="Rectangle 8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7" name="Rectangle 8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8" name="Rectangle 8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9" name="Rectangle 8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0" name="Rectangle 8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1" name="Rectangle 8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2" name="Rectangle 8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3" name="Rectangle 8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4" name="Rectangle 8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5" name="Rectangle 8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6" name="Rectangle 8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7" name="Rectangle 8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8" name="Rectangle 8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9" name="Rectangle 8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0" name="Rectangle 8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1" name="Rectangle 8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2" name="Rectangle 8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3" name="Rectangle 8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4" name="Rectangle 8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5" name="Rectangle 8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6" name="Rectangle 8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7" name="Rectangle 8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8" name="Rectangle 8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9" name="Rectangle 8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0" name="Rectangle 8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1" name="Rectangle 8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2" name="Rectangle 8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3" name="Rectangle 8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4" name="Rectangle 8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5" name="Rectangle 8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6" name="Rectangle 8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7" name="Rectangle 8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8" name="Rectangle 8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9" name="Rectangle 8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0" name="Rectangle 8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1" name="Rectangle 8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2" name="Rectangle 8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3" name="Rectangle 8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4" name="Rectangle 8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5" name="Rectangle 8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6" name="Rectangle 8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7" name="Rectangle 8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8" name="Rectangle 8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9" name="Rectangle 8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0" name="Rectangle 8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1" name="Rectangle 8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2" name="Rectangle 8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3" name="Rectangle 8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4" name="Rectangle 8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5" name="Rectangle 8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6" name="Rectangle 8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7" name="Rectangle 8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8" name="Rectangle 8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9" name="Rectangle 8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0" name="Rectangle 8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1" name="Rectangle 8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2" name="Rectangle 8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3" name="Rectangle 8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4" name="Rectangle 8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5" name="Rectangle 8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6" name="Rectangle 8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7" name="Rectangle 8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8" name="Rectangle 8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9" name="Rectangle 8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0" name="Rectangle 8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1" name="Rectangle 8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2" name="Rectangle 8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3" name="Rectangle 8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4" name="Rectangle 8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5" name="Rectangle 8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6" name="Rectangle 8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7" name="Rectangle 8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8" name="Rectangle 8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9" name="Rectangle 8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0" name="Rectangle 8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1" name="Rectangle 9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2" name="Rectangle 9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3" name="Rectangle 9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4" name="Rectangle 9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5" name="Rectangle 9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6" name="Rectangle 9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7" name="Rectangle 9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8" name="Rectangle 9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9" name="Rectangle 9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0" name="Rectangle 9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1" name="Rectangle 9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2" name="Rectangle 9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3" name="Rectangle 9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4" name="Rectangle 9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5" name="Rectangle 9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6" name="Rectangle 9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7" name="Rectangle 9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8" name="Rectangle 9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9" name="Rectangle 9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0" name="Rectangle 9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1" name="Rectangle 9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2" name="Rectangle 9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3" name="Rectangle 9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4" name="Rectangle 9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5" name="Rectangle 9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6" name="Rectangle 9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7" name="Rectangle 9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8" name="Rectangle 9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9" name="Rectangle 9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0" name="Rectangle 9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1" name="Rectangle 9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2" name="Rectangle 9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3" name="Rectangle 9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4" name="Rectangle 9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5" name="Rectangle 9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6" name="Rectangle 9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7" name="Rectangle 9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8" name="Rectangle 9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9" name="Rectangle 9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0" name="Rectangle 9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1" name="Rectangle 9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2" name="Rectangle 9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3" name="Rectangle 9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4" name="Rectangle 9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5" name="Rectangle 9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6" name="Rectangle 9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7" name="Rectangle 9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8" name="Rectangle 9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9" name="Rectangle 9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0" name="Rectangle 9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1" name="Rectangle 9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2" name="Rectangle 9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3" name="Rectangle 9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4" name="Rectangle 9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5" name="Rectangle 9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6" name="Rectangle 9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7" name="Rectangle 9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8" name="Rectangle 9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9" name="Rectangle 9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0" name="Rectangle 9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1" name="Rectangle 9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2" name="Rectangle 9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3" name="Rectangle 9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4" name="Rectangle 9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5" name="Rectangle 9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6" name="Rectangle 9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7" name="Rectangle 9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8" name="Rectangle 9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9" name="Rectangle 9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0" name="Rectangle 9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1" name="Rectangle 9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2" name="Rectangle 9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3" name="Rectangle 9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4" name="Rectangle 9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5" name="Rectangle 9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6" name="Rectangle 9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7" name="Rectangle 9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8" name="Rectangle 9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9" name="Rectangle 9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0" name="Rectangle 9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1" name="Rectangle 9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2" name="Rectangle 9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3" name="Rectangle 9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4" name="Rectangle 9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5" name="Rectangle 9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6" name="Rectangle 9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7" name="Rectangle 9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8" name="Rectangle 9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9" name="Rectangle 9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0" name="Rectangle 9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1" name="Rectangle 9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2" name="Rectangle 9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3" name="Rectangle 9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4" name="Rectangle 9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5" name="Rectangle 9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6" name="Rectangle 9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7" name="Rectangle 9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8" name="Rectangle 9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9" name="Rectangle 9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0" name="Rectangle 9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1" name="Rectangle 10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2" name="Rectangle 10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3" name="Rectangle 10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4" name="Rectangle 10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5" name="Rectangle 10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6" name="Rectangle 10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7" name="Rectangle 10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8" name="Rectangle 10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9" name="Rectangle 10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0" name="Rectangle 10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1" name="Rectangle 10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2" name="Rectangle 10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3" name="Rectangle 10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4" name="Rectangle 10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5" name="Rectangle 10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6" name="Rectangle 10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7" name="Rectangle 10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8" name="Rectangle 10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9" name="Rectangle 10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0" name="Rectangle 10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1" name="Rectangle 10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2" name="Rectangle 10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3" name="Rectangle 10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4" name="Rectangle 10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5" name="Rectangle 10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6" name="Rectangle 10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7" name="Rectangle 10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8" name="Rectangle 10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9" name="Rectangle 10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0" name="Rectangle 10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1" name="Rectangle 10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2" name="Rectangle 10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3" name="Rectangle 10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4" name="Rectangle 10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5" name="Rectangle 10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6" name="Rectangle 10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7" name="Rectangle 10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8" name="Rectangle 10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9" name="Rectangle 10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0" name="Rectangle 10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1" name="Rectangle 10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2" name="Rectangle 10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3" name="Rectangle 10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4" name="Rectangle 10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5" name="Rectangle 10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6" name="Rectangle 10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7" name="Rectangle 10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8" name="Rectangle 10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9" name="Rectangle 10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0" name="Rectangle 10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1" name="Rectangle 10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2" name="Rectangle 10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3" name="Rectangle 10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4" name="Rectangle 10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5" name="Rectangle 10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6" name="Rectangle 10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7" name="Rectangle 10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8" name="Rectangle 10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9" name="Rectangle 10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0" name="Rectangle 10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1" name="Rectangle 10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2" name="Rectangle 10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3" name="Rectangle 10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4" name="Rectangle 10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5" name="Rectangle 10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6" name="Rectangle 10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7" name="Rectangle 10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8" name="Rectangle 10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9" name="Rectangle 10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0" name="Rectangle 10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1" name="Rectangle 10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2" name="Rectangle 10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3" name="Rectangle 10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4" name="Rectangle 10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5" name="Rectangle 10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6" name="Rectangle 10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7" name="Rectangle 10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8" name="Rectangle 10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9" name="Rectangle 10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0" name="Rectangle 10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1" name="Rectangle 10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2" name="Rectangle 10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3" name="Rectangle 10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4" name="Rectangle 10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5" name="Rectangle 10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6" name="Rectangle 10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7" name="Rectangle 10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8" name="Rectangle 10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9" name="Rectangle 10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0" name="Rectangle 10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1" name="Rectangle 10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2" name="Rectangle 10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3" name="Rectangle 10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4" name="Rectangle 10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5" name="Rectangle 10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6" name="Rectangle 10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7" name="Rectangle 10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8" name="Rectangle 10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9" name="Rectangle 10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0" name="Rectangle 10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1" name="Rectangle 11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2" name="Rectangle 11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3" name="Rectangle 11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4" name="Rectangle 11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5" name="Rectangle 11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6" name="Rectangle 11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7" name="Rectangle 11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8" name="Rectangle 11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9" name="Rectangle 11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0" name="Rectangle 11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1" name="Rectangle 11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2" name="Rectangle 11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3" name="Rectangle 11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4" name="Rectangle 11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5" name="Rectangle 11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6" name="Rectangle 11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7" name="Rectangle 11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8" name="Rectangle 11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9" name="Rectangle 11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0" name="Rectangle 11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1" name="Rectangle 11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2" name="Rectangle 11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3" name="Rectangle 11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4" name="Rectangle 11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5" name="Rectangle 11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6" name="Rectangle 11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7" name="Rectangle 11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8" name="Rectangle 11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9" name="Rectangle 11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0" name="Rectangle 11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1" name="Rectangle 11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2" name="Rectangle 11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3" name="Rectangle 11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4" name="Rectangle 11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5" name="Rectangle 11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6" name="Rectangle 11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7" name="Rectangle 11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8" name="Rectangle 11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9" name="Rectangle 11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0" name="Rectangle 11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1" name="Rectangle 11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2" name="Rectangle 11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3" name="Rectangle 11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4" name="Rectangle 11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5" name="Rectangle 11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6" name="Rectangle 11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7" name="Rectangle 11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8" name="Rectangle 11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9" name="Rectangle 11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0" name="Rectangle 11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1" name="Rectangle 11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2" name="Rectangle 11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3" name="Rectangle 11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4" name="Rectangle 11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5" name="Rectangle 11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6" name="Rectangle 11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7" name="Rectangle 11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8" name="Rectangle 11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9" name="Rectangle 11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0" name="Rectangle 11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1" name="Rectangle 11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2" name="Rectangle 11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3" name="Rectangle 11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4" name="Rectangle 11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5" name="Rectangle 11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6" name="Rectangle 11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7" name="Rectangle 11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8" name="Rectangle 11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9" name="Rectangle 11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0" name="Rectangle 11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1" name="Rectangle 11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2" name="Rectangle 11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3" name="Rectangle 11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4" name="Rectangle 11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5" name="Rectangle 11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6" name="Rectangle 11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7" name="Rectangle 11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8" name="Rectangle 11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9" name="Rectangle 11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0" name="Rectangle 11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1" name="Rectangle 11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2" name="Rectangle 11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3" name="Rectangle 11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4" name="Rectangle 11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5" name="Rectangle 11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6" name="Rectangle 11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7" name="Rectangle 11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8" name="Rectangle 11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9" name="Rectangle 11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0" name="Rectangle 11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1" name="Rectangle 11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2" name="Rectangle 11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3" name="Rectangle 11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4" name="Rectangle 11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5" name="Rectangle 11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6" name="Rectangle 11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7" name="Rectangle 11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8" name="Rectangle 11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9" name="Rectangle 11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0" name="Rectangle 11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1" name="Rectangle 12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2" name="Rectangle 12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3" name="Rectangle 12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4" name="Rectangle 12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5" name="Rectangle 12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6" name="Rectangle 12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7" name="Rectangle 12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8" name="Rectangle 12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9" name="Rectangle 12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0" name="Rectangle 12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1" name="Rectangle 12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2" name="Rectangle 12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3" name="Rectangle 12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4" name="Rectangle 12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5" name="Rectangle 12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6" name="Rectangle 12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7" name="Rectangle 12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8" name="Rectangle 12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9" name="Rectangle 12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0" name="Rectangle 12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1" name="Rectangle 12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2" name="Rectangle 12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3" name="Rectangle 12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4" name="Rectangle 12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5" name="Rectangle 12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6" name="Rectangle 12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7" name="Rectangle 12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8" name="Rectangle 12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9" name="Rectangle 12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0" name="Rectangle 12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1" name="Rectangle 12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2" name="Rectangle 12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3" name="Rectangle 12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4" name="Rectangle 12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5" name="Rectangle 12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6" name="Rectangle 12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7" name="Rectangle 12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8" name="Rectangle 12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9" name="Rectangle 12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0" name="Rectangle 12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1" name="Rectangle 12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2" name="Rectangle 12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3" name="Rectangle 12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4" name="Rectangle 12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5" name="Rectangle 12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6" name="Rectangle 12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7" name="Rectangle 12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8" name="Rectangle 12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9" name="Rectangle 12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0" name="Rectangle 12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1" name="Rectangle 12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2" name="Rectangle 12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3" name="Rectangle 12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4" name="Rectangle 12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5" name="Rectangle 12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6" name="Rectangle 12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7" name="Rectangle 12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8" name="Rectangle 12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9" name="Rectangle 12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0" name="Rectangle 12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1" name="Rectangle 12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2" name="Rectangle 12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3" name="Rectangle 12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4" name="Rectangle 12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5" name="Rectangle 12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6" name="Rectangle 12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7" name="Rectangle 12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8" name="Rectangle 12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9" name="Rectangle 12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0" name="Rectangle 12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1" name="Rectangle 12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2" name="Rectangle 12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3" name="Rectangle 12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4" name="Rectangle 12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5" name="Rectangle 12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6" name="Rectangle 12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7" name="Rectangle 12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8" name="Rectangle 12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9" name="Rectangle 12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0" name="Rectangle 12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1" name="Rectangle 12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2" name="Rectangle 12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3" name="Rectangle 12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4" name="Rectangle 12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5" name="Rectangle 12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6" name="Rectangle 12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7" name="Rectangle 12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8" name="Rectangle 12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9" name="Rectangle 12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0" name="Rectangle 12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1" name="Rectangle 12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2" name="Rectangle 12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3" name="Rectangle 12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4" name="Rectangle 12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5" name="Rectangle 12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6" name="Rectangle 12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7" name="Rectangle 12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8" name="Rectangle 12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9" name="Rectangle 12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0" name="Rectangle 12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1" name="Rectangle 13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2" name="Rectangle 13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3" name="Rectangle 13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4" name="Rectangle 13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5" name="Rectangle 13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6" name="Rectangle 13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7" name="Rectangle 13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8" name="Rectangle 13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9" name="Rectangle 13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0" name="Rectangle 13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1" name="Rectangle 13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2" name="Rectangle 13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3" name="Rectangle 13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4" name="Rectangle 13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5" name="Rectangle 13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6" name="Rectangle 13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7" name="Rectangle 13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8" name="Rectangle 13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9" name="Rectangle 13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0" name="Rectangle 13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1" name="Rectangle 13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2" name="Rectangle 13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3" name="Rectangle 13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4" name="Rectangle 13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5" name="Rectangle 13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6" name="Rectangle 13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7" name="Rectangle 13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8" name="Rectangle 13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9" name="Rectangle 13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0" name="Rectangle 13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1" name="Rectangle 13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2" name="Rectangle 13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3" name="Rectangle 13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4" name="Rectangle 13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5" name="Rectangle 13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6" name="Rectangle 13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7" name="Rectangle 13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8" name="Rectangle 13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9" name="Rectangle 13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0" name="Rectangle 13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1" name="Rectangle 13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2" name="Rectangle 13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3" name="Rectangle 13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4" name="Rectangle 13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5" name="Rectangle 13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6" name="Rectangle 13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7" name="Rectangle 13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8" name="Rectangle 13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9" name="Rectangle 13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0" name="Rectangle 13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1" name="Rectangle 13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2" name="Rectangle 13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3" name="Rectangle 13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4" name="Rectangle 13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5" name="Rectangle 13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6" name="Rectangle 13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7" name="Rectangle 13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8" name="Rectangle 13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9" name="Rectangle 13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0" name="Rectangle 13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1" name="Rectangle 13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2" name="Rectangle 13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3" name="Rectangle 13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4" name="Rectangle 13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5" name="Rectangle 13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6" name="Rectangle 13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7" name="Rectangle 13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8" name="Rectangle 13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9" name="Rectangle 13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0" name="Rectangle 13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1" name="Rectangle 13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2" name="Rectangle 13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3" name="Rectangle 13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4" name="Rectangle 13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5" name="Rectangle 13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6" name="Rectangle 13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7" name="Rectangle 13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8" name="Rectangle 13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9" name="Rectangle 13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0" name="Rectangle 13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1" name="Rectangle 13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2" name="Rectangle 13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3" name="Rectangle 13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4" name="Rectangle 13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5" name="Rectangle 13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6" name="Rectangle 13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7" name="Rectangle 13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8" name="Rectangle 13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9" name="Rectangle 13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0" name="Rectangle 13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1" name="Rectangle 13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2" name="Rectangle 13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3" name="Rectangle 13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4" name="Rectangle 13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5" name="Rectangle 13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6" name="Rectangle 13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7" name="Rectangle 13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8" name="Rectangle 13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9" name="Rectangle 13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400" name="Rectangle 13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401" name="Rectangle 14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
  <sheetViews>
    <sheetView tabSelected="1" view="pageBreakPreview" zoomScale="85" zoomScaleNormal="100" zoomScaleSheetLayoutView="85" workbookViewId="0">
      <selection activeCell="J98" sqref="J98"/>
    </sheetView>
  </sheetViews>
  <sheetFormatPr defaultRowHeight="15" x14ac:dyDescent="0.2"/>
  <cols>
    <col min="1" max="1" width="11" style="23" customWidth="1"/>
    <col min="2" max="2" width="58.28515625" style="63" customWidth="1"/>
    <col min="3" max="3" width="8.5703125" style="134" customWidth="1"/>
    <col min="4" max="4" width="12.28515625" style="135" customWidth="1"/>
    <col min="5" max="5" width="19.28515625" style="93" customWidth="1"/>
    <col min="6" max="6" width="19.85546875" style="93" customWidth="1"/>
    <col min="7" max="256" width="9.140625" style="1"/>
    <col min="257" max="257" width="11" style="1" customWidth="1"/>
    <col min="258" max="258" width="58.28515625" style="1" customWidth="1"/>
    <col min="259" max="259" width="8.5703125" style="1" customWidth="1"/>
    <col min="260" max="260" width="12.28515625" style="1" customWidth="1"/>
    <col min="261" max="261" width="19.28515625" style="1" customWidth="1"/>
    <col min="262" max="262" width="19.85546875" style="1" customWidth="1"/>
    <col min="263" max="512" width="9.140625" style="1"/>
    <col min="513" max="513" width="11" style="1" customWidth="1"/>
    <col min="514" max="514" width="58.28515625" style="1" customWidth="1"/>
    <col min="515" max="515" width="8.5703125" style="1" customWidth="1"/>
    <col min="516" max="516" width="12.28515625" style="1" customWidth="1"/>
    <col min="517" max="517" width="19.28515625" style="1" customWidth="1"/>
    <col min="518" max="518" width="19.85546875" style="1" customWidth="1"/>
    <col min="519" max="768" width="9.140625" style="1"/>
    <col min="769" max="769" width="11" style="1" customWidth="1"/>
    <col min="770" max="770" width="58.28515625" style="1" customWidth="1"/>
    <col min="771" max="771" width="8.5703125" style="1" customWidth="1"/>
    <col min="772" max="772" width="12.28515625" style="1" customWidth="1"/>
    <col min="773" max="773" width="19.28515625" style="1" customWidth="1"/>
    <col min="774" max="774" width="19.85546875" style="1" customWidth="1"/>
    <col min="775" max="1024" width="9.140625" style="1"/>
    <col min="1025" max="1025" width="11" style="1" customWidth="1"/>
    <col min="1026" max="1026" width="58.28515625" style="1" customWidth="1"/>
    <col min="1027" max="1027" width="8.5703125" style="1" customWidth="1"/>
    <col min="1028" max="1028" width="12.28515625" style="1" customWidth="1"/>
    <col min="1029" max="1029" width="19.28515625" style="1" customWidth="1"/>
    <col min="1030" max="1030" width="19.85546875" style="1" customWidth="1"/>
    <col min="1031" max="1280" width="9.140625" style="1"/>
    <col min="1281" max="1281" width="11" style="1" customWidth="1"/>
    <col min="1282" max="1282" width="58.28515625" style="1" customWidth="1"/>
    <col min="1283" max="1283" width="8.5703125" style="1" customWidth="1"/>
    <col min="1284" max="1284" width="12.28515625" style="1" customWidth="1"/>
    <col min="1285" max="1285" width="19.28515625" style="1" customWidth="1"/>
    <col min="1286" max="1286" width="19.85546875" style="1" customWidth="1"/>
    <col min="1287" max="1536" width="9.140625" style="1"/>
    <col min="1537" max="1537" width="11" style="1" customWidth="1"/>
    <col min="1538" max="1538" width="58.28515625" style="1" customWidth="1"/>
    <col min="1539" max="1539" width="8.5703125" style="1" customWidth="1"/>
    <col min="1540" max="1540" width="12.28515625" style="1" customWidth="1"/>
    <col min="1541" max="1541" width="19.28515625" style="1" customWidth="1"/>
    <col min="1542" max="1542" width="19.85546875" style="1" customWidth="1"/>
    <col min="1543" max="1792" width="9.140625" style="1"/>
    <col min="1793" max="1793" width="11" style="1" customWidth="1"/>
    <col min="1794" max="1794" width="58.28515625" style="1" customWidth="1"/>
    <col min="1795" max="1795" width="8.5703125" style="1" customWidth="1"/>
    <col min="1796" max="1796" width="12.28515625" style="1" customWidth="1"/>
    <col min="1797" max="1797" width="19.28515625" style="1" customWidth="1"/>
    <col min="1798" max="1798" width="19.85546875" style="1" customWidth="1"/>
    <col min="1799" max="2048" width="9.140625" style="1"/>
    <col min="2049" max="2049" width="11" style="1" customWidth="1"/>
    <col min="2050" max="2050" width="58.28515625" style="1" customWidth="1"/>
    <col min="2051" max="2051" width="8.5703125" style="1" customWidth="1"/>
    <col min="2052" max="2052" width="12.28515625" style="1" customWidth="1"/>
    <col min="2053" max="2053" width="19.28515625" style="1" customWidth="1"/>
    <col min="2054" max="2054" width="19.85546875" style="1" customWidth="1"/>
    <col min="2055" max="2304" width="9.140625" style="1"/>
    <col min="2305" max="2305" width="11" style="1" customWidth="1"/>
    <col min="2306" max="2306" width="58.28515625" style="1" customWidth="1"/>
    <col min="2307" max="2307" width="8.5703125" style="1" customWidth="1"/>
    <col min="2308" max="2308" width="12.28515625" style="1" customWidth="1"/>
    <col min="2309" max="2309" width="19.28515625" style="1" customWidth="1"/>
    <col min="2310" max="2310" width="19.85546875" style="1" customWidth="1"/>
    <col min="2311" max="2560" width="9.140625" style="1"/>
    <col min="2561" max="2561" width="11" style="1" customWidth="1"/>
    <col min="2562" max="2562" width="58.28515625" style="1" customWidth="1"/>
    <col min="2563" max="2563" width="8.5703125" style="1" customWidth="1"/>
    <col min="2564" max="2564" width="12.28515625" style="1" customWidth="1"/>
    <col min="2565" max="2565" width="19.28515625" style="1" customWidth="1"/>
    <col min="2566" max="2566" width="19.85546875" style="1" customWidth="1"/>
    <col min="2567" max="2816" width="9.140625" style="1"/>
    <col min="2817" max="2817" width="11" style="1" customWidth="1"/>
    <col min="2818" max="2818" width="58.28515625" style="1" customWidth="1"/>
    <col min="2819" max="2819" width="8.5703125" style="1" customWidth="1"/>
    <col min="2820" max="2820" width="12.28515625" style="1" customWidth="1"/>
    <col min="2821" max="2821" width="19.28515625" style="1" customWidth="1"/>
    <col min="2822" max="2822" width="19.85546875" style="1" customWidth="1"/>
    <col min="2823" max="3072" width="9.140625" style="1"/>
    <col min="3073" max="3073" width="11" style="1" customWidth="1"/>
    <col min="3074" max="3074" width="58.28515625" style="1" customWidth="1"/>
    <col min="3075" max="3075" width="8.5703125" style="1" customWidth="1"/>
    <col min="3076" max="3076" width="12.28515625" style="1" customWidth="1"/>
    <col min="3077" max="3077" width="19.28515625" style="1" customWidth="1"/>
    <col min="3078" max="3078" width="19.85546875" style="1" customWidth="1"/>
    <col min="3079" max="3328" width="9.140625" style="1"/>
    <col min="3329" max="3329" width="11" style="1" customWidth="1"/>
    <col min="3330" max="3330" width="58.28515625" style="1" customWidth="1"/>
    <col min="3331" max="3331" width="8.5703125" style="1" customWidth="1"/>
    <col min="3332" max="3332" width="12.28515625" style="1" customWidth="1"/>
    <col min="3333" max="3333" width="19.28515625" style="1" customWidth="1"/>
    <col min="3334" max="3334" width="19.85546875" style="1" customWidth="1"/>
    <col min="3335" max="3584" width="9.140625" style="1"/>
    <col min="3585" max="3585" width="11" style="1" customWidth="1"/>
    <col min="3586" max="3586" width="58.28515625" style="1" customWidth="1"/>
    <col min="3587" max="3587" width="8.5703125" style="1" customWidth="1"/>
    <col min="3588" max="3588" width="12.28515625" style="1" customWidth="1"/>
    <col min="3589" max="3589" width="19.28515625" style="1" customWidth="1"/>
    <col min="3590" max="3590" width="19.85546875" style="1" customWidth="1"/>
    <col min="3591" max="3840" width="9.140625" style="1"/>
    <col min="3841" max="3841" width="11" style="1" customWidth="1"/>
    <col min="3842" max="3842" width="58.28515625" style="1" customWidth="1"/>
    <col min="3843" max="3843" width="8.5703125" style="1" customWidth="1"/>
    <col min="3844" max="3844" width="12.28515625" style="1" customWidth="1"/>
    <col min="3845" max="3845" width="19.28515625" style="1" customWidth="1"/>
    <col min="3846" max="3846" width="19.85546875" style="1" customWidth="1"/>
    <col min="3847" max="4096" width="9.140625" style="1"/>
    <col min="4097" max="4097" width="11" style="1" customWidth="1"/>
    <col min="4098" max="4098" width="58.28515625" style="1" customWidth="1"/>
    <col min="4099" max="4099" width="8.5703125" style="1" customWidth="1"/>
    <col min="4100" max="4100" width="12.28515625" style="1" customWidth="1"/>
    <col min="4101" max="4101" width="19.28515625" style="1" customWidth="1"/>
    <col min="4102" max="4102" width="19.85546875" style="1" customWidth="1"/>
    <col min="4103" max="4352" width="9.140625" style="1"/>
    <col min="4353" max="4353" width="11" style="1" customWidth="1"/>
    <col min="4354" max="4354" width="58.28515625" style="1" customWidth="1"/>
    <col min="4355" max="4355" width="8.5703125" style="1" customWidth="1"/>
    <col min="4356" max="4356" width="12.28515625" style="1" customWidth="1"/>
    <col min="4357" max="4357" width="19.28515625" style="1" customWidth="1"/>
    <col min="4358" max="4358" width="19.85546875" style="1" customWidth="1"/>
    <col min="4359" max="4608" width="9.140625" style="1"/>
    <col min="4609" max="4609" width="11" style="1" customWidth="1"/>
    <col min="4610" max="4610" width="58.28515625" style="1" customWidth="1"/>
    <col min="4611" max="4611" width="8.5703125" style="1" customWidth="1"/>
    <col min="4612" max="4612" width="12.28515625" style="1" customWidth="1"/>
    <col min="4613" max="4613" width="19.28515625" style="1" customWidth="1"/>
    <col min="4614" max="4614" width="19.85546875" style="1" customWidth="1"/>
    <col min="4615" max="4864" width="9.140625" style="1"/>
    <col min="4865" max="4865" width="11" style="1" customWidth="1"/>
    <col min="4866" max="4866" width="58.28515625" style="1" customWidth="1"/>
    <col min="4867" max="4867" width="8.5703125" style="1" customWidth="1"/>
    <col min="4868" max="4868" width="12.28515625" style="1" customWidth="1"/>
    <col min="4869" max="4869" width="19.28515625" style="1" customWidth="1"/>
    <col min="4870" max="4870" width="19.85546875" style="1" customWidth="1"/>
    <col min="4871" max="5120" width="9.140625" style="1"/>
    <col min="5121" max="5121" width="11" style="1" customWidth="1"/>
    <col min="5122" max="5122" width="58.28515625" style="1" customWidth="1"/>
    <col min="5123" max="5123" width="8.5703125" style="1" customWidth="1"/>
    <col min="5124" max="5124" width="12.28515625" style="1" customWidth="1"/>
    <col min="5125" max="5125" width="19.28515625" style="1" customWidth="1"/>
    <col min="5126" max="5126" width="19.85546875" style="1" customWidth="1"/>
    <col min="5127" max="5376" width="9.140625" style="1"/>
    <col min="5377" max="5377" width="11" style="1" customWidth="1"/>
    <col min="5378" max="5378" width="58.28515625" style="1" customWidth="1"/>
    <col min="5379" max="5379" width="8.5703125" style="1" customWidth="1"/>
    <col min="5380" max="5380" width="12.28515625" style="1" customWidth="1"/>
    <col min="5381" max="5381" width="19.28515625" style="1" customWidth="1"/>
    <col min="5382" max="5382" width="19.85546875" style="1" customWidth="1"/>
    <col min="5383" max="5632" width="9.140625" style="1"/>
    <col min="5633" max="5633" width="11" style="1" customWidth="1"/>
    <col min="5634" max="5634" width="58.28515625" style="1" customWidth="1"/>
    <col min="5635" max="5635" width="8.5703125" style="1" customWidth="1"/>
    <col min="5636" max="5636" width="12.28515625" style="1" customWidth="1"/>
    <col min="5637" max="5637" width="19.28515625" style="1" customWidth="1"/>
    <col min="5638" max="5638" width="19.85546875" style="1" customWidth="1"/>
    <col min="5639" max="5888" width="9.140625" style="1"/>
    <col min="5889" max="5889" width="11" style="1" customWidth="1"/>
    <col min="5890" max="5890" width="58.28515625" style="1" customWidth="1"/>
    <col min="5891" max="5891" width="8.5703125" style="1" customWidth="1"/>
    <col min="5892" max="5892" width="12.28515625" style="1" customWidth="1"/>
    <col min="5893" max="5893" width="19.28515625" style="1" customWidth="1"/>
    <col min="5894" max="5894" width="19.85546875" style="1" customWidth="1"/>
    <col min="5895" max="6144" width="9.140625" style="1"/>
    <col min="6145" max="6145" width="11" style="1" customWidth="1"/>
    <col min="6146" max="6146" width="58.28515625" style="1" customWidth="1"/>
    <col min="6147" max="6147" width="8.5703125" style="1" customWidth="1"/>
    <col min="6148" max="6148" width="12.28515625" style="1" customWidth="1"/>
    <col min="6149" max="6149" width="19.28515625" style="1" customWidth="1"/>
    <col min="6150" max="6150" width="19.85546875" style="1" customWidth="1"/>
    <col min="6151" max="6400" width="9.140625" style="1"/>
    <col min="6401" max="6401" width="11" style="1" customWidth="1"/>
    <col min="6402" max="6402" width="58.28515625" style="1" customWidth="1"/>
    <col min="6403" max="6403" width="8.5703125" style="1" customWidth="1"/>
    <col min="6404" max="6404" width="12.28515625" style="1" customWidth="1"/>
    <col min="6405" max="6405" width="19.28515625" style="1" customWidth="1"/>
    <col min="6406" max="6406" width="19.85546875" style="1" customWidth="1"/>
    <col min="6407" max="6656" width="9.140625" style="1"/>
    <col min="6657" max="6657" width="11" style="1" customWidth="1"/>
    <col min="6658" max="6658" width="58.28515625" style="1" customWidth="1"/>
    <col min="6659" max="6659" width="8.5703125" style="1" customWidth="1"/>
    <col min="6660" max="6660" width="12.28515625" style="1" customWidth="1"/>
    <col min="6661" max="6661" width="19.28515625" style="1" customWidth="1"/>
    <col min="6662" max="6662" width="19.85546875" style="1" customWidth="1"/>
    <col min="6663" max="6912" width="9.140625" style="1"/>
    <col min="6913" max="6913" width="11" style="1" customWidth="1"/>
    <col min="6914" max="6914" width="58.28515625" style="1" customWidth="1"/>
    <col min="6915" max="6915" width="8.5703125" style="1" customWidth="1"/>
    <col min="6916" max="6916" width="12.28515625" style="1" customWidth="1"/>
    <col min="6917" max="6917" width="19.28515625" style="1" customWidth="1"/>
    <col min="6918" max="6918" width="19.85546875" style="1" customWidth="1"/>
    <col min="6919" max="7168" width="9.140625" style="1"/>
    <col min="7169" max="7169" width="11" style="1" customWidth="1"/>
    <col min="7170" max="7170" width="58.28515625" style="1" customWidth="1"/>
    <col min="7171" max="7171" width="8.5703125" style="1" customWidth="1"/>
    <col min="7172" max="7172" width="12.28515625" style="1" customWidth="1"/>
    <col min="7173" max="7173" width="19.28515625" style="1" customWidth="1"/>
    <col min="7174" max="7174" width="19.85546875" style="1" customWidth="1"/>
    <col min="7175" max="7424" width="9.140625" style="1"/>
    <col min="7425" max="7425" width="11" style="1" customWidth="1"/>
    <col min="7426" max="7426" width="58.28515625" style="1" customWidth="1"/>
    <col min="7427" max="7427" width="8.5703125" style="1" customWidth="1"/>
    <col min="7428" max="7428" width="12.28515625" style="1" customWidth="1"/>
    <col min="7429" max="7429" width="19.28515625" style="1" customWidth="1"/>
    <col min="7430" max="7430" width="19.85546875" style="1" customWidth="1"/>
    <col min="7431" max="7680" width="9.140625" style="1"/>
    <col min="7681" max="7681" width="11" style="1" customWidth="1"/>
    <col min="7682" max="7682" width="58.28515625" style="1" customWidth="1"/>
    <col min="7683" max="7683" width="8.5703125" style="1" customWidth="1"/>
    <col min="7684" max="7684" width="12.28515625" style="1" customWidth="1"/>
    <col min="7685" max="7685" width="19.28515625" style="1" customWidth="1"/>
    <col min="7686" max="7686" width="19.85546875" style="1" customWidth="1"/>
    <col min="7687" max="7936" width="9.140625" style="1"/>
    <col min="7937" max="7937" width="11" style="1" customWidth="1"/>
    <col min="7938" max="7938" width="58.28515625" style="1" customWidth="1"/>
    <col min="7939" max="7939" width="8.5703125" style="1" customWidth="1"/>
    <col min="7940" max="7940" width="12.28515625" style="1" customWidth="1"/>
    <col min="7941" max="7941" width="19.28515625" style="1" customWidth="1"/>
    <col min="7942" max="7942" width="19.85546875" style="1" customWidth="1"/>
    <col min="7943" max="8192" width="9.140625" style="1"/>
    <col min="8193" max="8193" width="11" style="1" customWidth="1"/>
    <col min="8194" max="8194" width="58.28515625" style="1" customWidth="1"/>
    <col min="8195" max="8195" width="8.5703125" style="1" customWidth="1"/>
    <col min="8196" max="8196" width="12.28515625" style="1" customWidth="1"/>
    <col min="8197" max="8197" width="19.28515625" style="1" customWidth="1"/>
    <col min="8198" max="8198" width="19.85546875" style="1" customWidth="1"/>
    <col min="8199" max="8448" width="9.140625" style="1"/>
    <col min="8449" max="8449" width="11" style="1" customWidth="1"/>
    <col min="8450" max="8450" width="58.28515625" style="1" customWidth="1"/>
    <col min="8451" max="8451" width="8.5703125" style="1" customWidth="1"/>
    <col min="8452" max="8452" width="12.28515625" style="1" customWidth="1"/>
    <col min="8453" max="8453" width="19.28515625" style="1" customWidth="1"/>
    <col min="8454" max="8454" width="19.85546875" style="1" customWidth="1"/>
    <col min="8455" max="8704" width="9.140625" style="1"/>
    <col min="8705" max="8705" width="11" style="1" customWidth="1"/>
    <col min="8706" max="8706" width="58.28515625" style="1" customWidth="1"/>
    <col min="8707" max="8707" width="8.5703125" style="1" customWidth="1"/>
    <col min="8708" max="8708" width="12.28515625" style="1" customWidth="1"/>
    <col min="8709" max="8709" width="19.28515625" style="1" customWidth="1"/>
    <col min="8710" max="8710" width="19.85546875" style="1" customWidth="1"/>
    <col min="8711" max="8960" width="9.140625" style="1"/>
    <col min="8961" max="8961" width="11" style="1" customWidth="1"/>
    <col min="8962" max="8962" width="58.28515625" style="1" customWidth="1"/>
    <col min="8963" max="8963" width="8.5703125" style="1" customWidth="1"/>
    <col min="8964" max="8964" width="12.28515625" style="1" customWidth="1"/>
    <col min="8965" max="8965" width="19.28515625" style="1" customWidth="1"/>
    <col min="8966" max="8966" width="19.85546875" style="1" customWidth="1"/>
    <col min="8967" max="9216" width="9.140625" style="1"/>
    <col min="9217" max="9217" width="11" style="1" customWidth="1"/>
    <col min="9218" max="9218" width="58.28515625" style="1" customWidth="1"/>
    <col min="9219" max="9219" width="8.5703125" style="1" customWidth="1"/>
    <col min="9220" max="9220" width="12.28515625" style="1" customWidth="1"/>
    <col min="9221" max="9221" width="19.28515625" style="1" customWidth="1"/>
    <col min="9222" max="9222" width="19.85546875" style="1" customWidth="1"/>
    <col min="9223" max="9472" width="9.140625" style="1"/>
    <col min="9473" max="9473" width="11" style="1" customWidth="1"/>
    <col min="9474" max="9474" width="58.28515625" style="1" customWidth="1"/>
    <col min="9475" max="9475" width="8.5703125" style="1" customWidth="1"/>
    <col min="9476" max="9476" width="12.28515625" style="1" customWidth="1"/>
    <col min="9477" max="9477" width="19.28515625" style="1" customWidth="1"/>
    <col min="9478" max="9478" width="19.85546875" style="1" customWidth="1"/>
    <col min="9479" max="9728" width="9.140625" style="1"/>
    <col min="9729" max="9729" width="11" style="1" customWidth="1"/>
    <col min="9730" max="9730" width="58.28515625" style="1" customWidth="1"/>
    <col min="9731" max="9731" width="8.5703125" style="1" customWidth="1"/>
    <col min="9732" max="9732" width="12.28515625" style="1" customWidth="1"/>
    <col min="9733" max="9733" width="19.28515625" style="1" customWidth="1"/>
    <col min="9734" max="9734" width="19.85546875" style="1" customWidth="1"/>
    <col min="9735" max="9984" width="9.140625" style="1"/>
    <col min="9985" max="9985" width="11" style="1" customWidth="1"/>
    <col min="9986" max="9986" width="58.28515625" style="1" customWidth="1"/>
    <col min="9987" max="9987" width="8.5703125" style="1" customWidth="1"/>
    <col min="9988" max="9988" width="12.28515625" style="1" customWidth="1"/>
    <col min="9989" max="9989" width="19.28515625" style="1" customWidth="1"/>
    <col min="9990" max="9990" width="19.85546875" style="1" customWidth="1"/>
    <col min="9991" max="10240" width="9.140625" style="1"/>
    <col min="10241" max="10241" width="11" style="1" customWidth="1"/>
    <col min="10242" max="10242" width="58.28515625" style="1" customWidth="1"/>
    <col min="10243" max="10243" width="8.5703125" style="1" customWidth="1"/>
    <col min="10244" max="10244" width="12.28515625" style="1" customWidth="1"/>
    <col min="10245" max="10245" width="19.28515625" style="1" customWidth="1"/>
    <col min="10246" max="10246" width="19.85546875" style="1" customWidth="1"/>
    <col min="10247" max="10496" width="9.140625" style="1"/>
    <col min="10497" max="10497" width="11" style="1" customWidth="1"/>
    <col min="10498" max="10498" width="58.28515625" style="1" customWidth="1"/>
    <col min="10499" max="10499" width="8.5703125" style="1" customWidth="1"/>
    <col min="10500" max="10500" width="12.28515625" style="1" customWidth="1"/>
    <col min="10501" max="10501" width="19.28515625" style="1" customWidth="1"/>
    <col min="10502" max="10502" width="19.85546875" style="1" customWidth="1"/>
    <col min="10503" max="10752" width="9.140625" style="1"/>
    <col min="10753" max="10753" width="11" style="1" customWidth="1"/>
    <col min="10754" max="10754" width="58.28515625" style="1" customWidth="1"/>
    <col min="10755" max="10755" width="8.5703125" style="1" customWidth="1"/>
    <col min="10756" max="10756" width="12.28515625" style="1" customWidth="1"/>
    <col min="10757" max="10757" width="19.28515625" style="1" customWidth="1"/>
    <col min="10758" max="10758" width="19.85546875" style="1" customWidth="1"/>
    <col min="10759" max="11008" width="9.140625" style="1"/>
    <col min="11009" max="11009" width="11" style="1" customWidth="1"/>
    <col min="11010" max="11010" width="58.28515625" style="1" customWidth="1"/>
    <col min="11011" max="11011" width="8.5703125" style="1" customWidth="1"/>
    <col min="11012" max="11012" width="12.28515625" style="1" customWidth="1"/>
    <col min="11013" max="11013" width="19.28515625" style="1" customWidth="1"/>
    <col min="11014" max="11014" width="19.85546875" style="1" customWidth="1"/>
    <col min="11015" max="11264" width="9.140625" style="1"/>
    <col min="11265" max="11265" width="11" style="1" customWidth="1"/>
    <col min="11266" max="11266" width="58.28515625" style="1" customWidth="1"/>
    <col min="11267" max="11267" width="8.5703125" style="1" customWidth="1"/>
    <col min="11268" max="11268" width="12.28515625" style="1" customWidth="1"/>
    <col min="11269" max="11269" width="19.28515625" style="1" customWidth="1"/>
    <col min="11270" max="11270" width="19.85546875" style="1" customWidth="1"/>
    <col min="11271" max="11520" width="9.140625" style="1"/>
    <col min="11521" max="11521" width="11" style="1" customWidth="1"/>
    <col min="11522" max="11522" width="58.28515625" style="1" customWidth="1"/>
    <col min="11523" max="11523" width="8.5703125" style="1" customWidth="1"/>
    <col min="11524" max="11524" width="12.28515625" style="1" customWidth="1"/>
    <col min="11525" max="11525" width="19.28515625" style="1" customWidth="1"/>
    <col min="11526" max="11526" width="19.85546875" style="1" customWidth="1"/>
    <col min="11527" max="11776" width="9.140625" style="1"/>
    <col min="11777" max="11777" width="11" style="1" customWidth="1"/>
    <col min="11778" max="11778" width="58.28515625" style="1" customWidth="1"/>
    <col min="11779" max="11779" width="8.5703125" style="1" customWidth="1"/>
    <col min="11780" max="11780" width="12.28515625" style="1" customWidth="1"/>
    <col min="11781" max="11781" width="19.28515625" style="1" customWidth="1"/>
    <col min="11782" max="11782" width="19.85546875" style="1" customWidth="1"/>
    <col min="11783" max="12032" width="9.140625" style="1"/>
    <col min="12033" max="12033" width="11" style="1" customWidth="1"/>
    <col min="12034" max="12034" width="58.28515625" style="1" customWidth="1"/>
    <col min="12035" max="12035" width="8.5703125" style="1" customWidth="1"/>
    <col min="12036" max="12036" width="12.28515625" style="1" customWidth="1"/>
    <col min="12037" max="12037" width="19.28515625" style="1" customWidth="1"/>
    <col min="12038" max="12038" width="19.85546875" style="1" customWidth="1"/>
    <col min="12039" max="12288" width="9.140625" style="1"/>
    <col min="12289" max="12289" width="11" style="1" customWidth="1"/>
    <col min="12290" max="12290" width="58.28515625" style="1" customWidth="1"/>
    <col min="12291" max="12291" width="8.5703125" style="1" customWidth="1"/>
    <col min="12292" max="12292" width="12.28515625" style="1" customWidth="1"/>
    <col min="12293" max="12293" width="19.28515625" style="1" customWidth="1"/>
    <col min="12294" max="12294" width="19.85546875" style="1" customWidth="1"/>
    <col min="12295" max="12544" width="9.140625" style="1"/>
    <col min="12545" max="12545" width="11" style="1" customWidth="1"/>
    <col min="12546" max="12546" width="58.28515625" style="1" customWidth="1"/>
    <col min="12547" max="12547" width="8.5703125" style="1" customWidth="1"/>
    <col min="12548" max="12548" width="12.28515625" style="1" customWidth="1"/>
    <col min="12549" max="12549" width="19.28515625" style="1" customWidth="1"/>
    <col min="12550" max="12550" width="19.85546875" style="1" customWidth="1"/>
    <col min="12551" max="12800" width="9.140625" style="1"/>
    <col min="12801" max="12801" width="11" style="1" customWidth="1"/>
    <col min="12802" max="12802" width="58.28515625" style="1" customWidth="1"/>
    <col min="12803" max="12803" width="8.5703125" style="1" customWidth="1"/>
    <col min="12804" max="12804" width="12.28515625" style="1" customWidth="1"/>
    <col min="12805" max="12805" width="19.28515625" style="1" customWidth="1"/>
    <col min="12806" max="12806" width="19.85546875" style="1" customWidth="1"/>
    <col min="12807" max="13056" width="9.140625" style="1"/>
    <col min="13057" max="13057" width="11" style="1" customWidth="1"/>
    <col min="13058" max="13058" width="58.28515625" style="1" customWidth="1"/>
    <col min="13059" max="13059" width="8.5703125" style="1" customWidth="1"/>
    <col min="13060" max="13060" width="12.28515625" style="1" customWidth="1"/>
    <col min="13061" max="13061" width="19.28515625" style="1" customWidth="1"/>
    <col min="13062" max="13062" width="19.85546875" style="1" customWidth="1"/>
    <col min="13063" max="13312" width="9.140625" style="1"/>
    <col min="13313" max="13313" width="11" style="1" customWidth="1"/>
    <col min="13314" max="13314" width="58.28515625" style="1" customWidth="1"/>
    <col min="13315" max="13315" width="8.5703125" style="1" customWidth="1"/>
    <col min="13316" max="13316" width="12.28515625" style="1" customWidth="1"/>
    <col min="13317" max="13317" width="19.28515625" style="1" customWidth="1"/>
    <col min="13318" max="13318" width="19.85546875" style="1" customWidth="1"/>
    <col min="13319" max="13568" width="9.140625" style="1"/>
    <col min="13569" max="13569" width="11" style="1" customWidth="1"/>
    <col min="13570" max="13570" width="58.28515625" style="1" customWidth="1"/>
    <col min="13571" max="13571" width="8.5703125" style="1" customWidth="1"/>
    <col min="13572" max="13572" width="12.28515625" style="1" customWidth="1"/>
    <col min="13573" max="13573" width="19.28515625" style="1" customWidth="1"/>
    <col min="13574" max="13574" width="19.85546875" style="1" customWidth="1"/>
    <col min="13575" max="13824" width="9.140625" style="1"/>
    <col min="13825" max="13825" width="11" style="1" customWidth="1"/>
    <col min="13826" max="13826" width="58.28515625" style="1" customWidth="1"/>
    <col min="13827" max="13827" width="8.5703125" style="1" customWidth="1"/>
    <col min="13828" max="13828" width="12.28515625" style="1" customWidth="1"/>
    <col min="13829" max="13829" width="19.28515625" style="1" customWidth="1"/>
    <col min="13830" max="13830" width="19.85546875" style="1" customWidth="1"/>
    <col min="13831" max="14080" width="9.140625" style="1"/>
    <col min="14081" max="14081" width="11" style="1" customWidth="1"/>
    <col min="14082" max="14082" width="58.28515625" style="1" customWidth="1"/>
    <col min="14083" max="14083" width="8.5703125" style="1" customWidth="1"/>
    <col min="14084" max="14084" width="12.28515625" style="1" customWidth="1"/>
    <col min="14085" max="14085" width="19.28515625" style="1" customWidth="1"/>
    <col min="14086" max="14086" width="19.85546875" style="1" customWidth="1"/>
    <col min="14087" max="14336" width="9.140625" style="1"/>
    <col min="14337" max="14337" width="11" style="1" customWidth="1"/>
    <col min="14338" max="14338" width="58.28515625" style="1" customWidth="1"/>
    <col min="14339" max="14339" width="8.5703125" style="1" customWidth="1"/>
    <col min="14340" max="14340" width="12.28515625" style="1" customWidth="1"/>
    <col min="14341" max="14341" width="19.28515625" style="1" customWidth="1"/>
    <col min="14342" max="14342" width="19.85546875" style="1" customWidth="1"/>
    <col min="14343" max="14592" width="9.140625" style="1"/>
    <col min="14593" max="14593" width="11" style="1" customWidth="1"/>
    <col min="14594" max="14594" width="58.28515625" style="1" customWidth="1"/>
    <col min="14595" max="14595" width="8.5703125" style="1" customWidth="1"/>
    <col min="14596" max="14596" width="12.28515625" style="1" customWidth="1"/>
    <col min="14597" max="14597" width="19.28515625" style="1" customWidth="1"/>
    <col min="14598" max="14598" width="19.85546875" style="1" customWidth="1"/>
    <col min="14599" max="14848" width="9.140625" style="1"/>
    <col min="14849" max="14849" width="11" style="1" customWidth="1"/>
    <col min="14850" max="14850" width="58.28515625" style="1" customWidth="1"/>
    <col min="14851" max="14851" width="8.5703125" style="1" customWidth="1"/>
    <col min="14852" max="14852" width="12.28515625" style="1" customWidth="1"/>
    <col min="14853" max="14853" width="19.28515625" style="1" customWidth="1"/>
    <col min="14854" max="14854" width="19.85546875" style="1" customWidth="1"/>
    <col min="14855" max="15104" width="9.140625" style="1"/>
    <col min="15105" max="15105" width="11" style="1" customWidth="1"/>
    <col min="15106" max="15106" width="58.28515625" style="1" customWidth="1"/>
    <col min="15107" max="15107" width="8.5703125" style="1" customWidth="1"/>
    <col min="15108" max="15108" width="12.28515625" style="1" customWidth="1"/>
    <col min="15109" max="15109" width="19.28515625" style="1" customWidth="1"/>
    <col min="15110" max="15110" width="19.85546875" style="1" customWidth="1"/>
    <col min="15111" max="15360" width="9.140625" style="1"/>
    <col min="15361" max="15361" width="11" style="1" customWidth="1"/>
    <col min="15362" max="15362" width="58.28515625" style="1" customWidth="1"/>
    <col min="15363" max="15363" width="8.5703125" style="1" customWidth="1"/>
    <col min="15364" max="15364" width="12.28515625" style="1" customWidth="1"/>
    <col min="15365" max="15365" width="19.28515625" style="1" customWidth="1"/>
    <col min="15366" max="15366" width="19.85546875" style="1" customWidth="1"/>
    <col min="15367" max="15616" width="9.140625" style="1"/>
    <col min="15617" max="15617" width="11" style="1" customWidth="1"/>
    <col min="15618" max="15618" width="58.28515625" style="1" customWidth="1"/>
    <col min="15619" max="15619" width="8.5703125" style="1" customWidth="1"/>
    <col min="15620" max="15620" width="12.28515625" style="1" customWidth="1"/>
    <col min="15621" max="15621" width="19.28515625" style="1" customWidth="1"/>
    <col min="15622" max="15622" width="19.85546875" style="1" customWidth="1"/>
    <col min="15623" max="15872" width="9.140625" style="1"/>
    <col min="15873" max="15873" width="11" style="1" customWidth="1"/>
    <col min="15874" max="15874" width="58.28515625" style="1" customWidth="1"/>
    <col min="15875" max="15875" width="8.5703125" style="1" customWidth="1"/>
    <col min="15876" max="15876" width="12.28515625" style="1" customWidth="1"/>
    <col min="15877" max="15877" width="19.28515625" style="1" customWidth="1"/>
    <col min="15878" max="15878" width="19.85546875" style="1" customWidth="1"/>
    <col min="15879" max="16128" width="9.140625" style="1"/>
    <col min="16129" max="16129" width="11" style="1" customWidth="1"/>
    <col min="16130" max="16130" width="58.28515625" style="1" customWidth="1"/>
    <col min="16131" max="16131" width="8.5703125" style="1" customWidth="1"/>
    <col min="16132" max="16132" width="12.28515625" style="1" customWidth="1"/>
    <col min="16133" max="16133" width="19.28515625" style="1" customWidth="1"/>
    <col min="16134" max="16134" width="19.85546875" style="1" customWidth="1"/>
    <col min="16135" max="16384" width="9.140625" style="1"/>
  </cols>
  <sheetData>
    <row r="1" spans="1:7" ht="15.75" thickBot="1" x14ac:dyDescent="0.25">
      <c r="B1" s="24"/>
      <c r="C1" s="90"/>
      <c r="D1" s="91"/>
      <c r="E1" s="92"/>
    </row>
    <row r="2" spans="1:7" ht="51" customHeight="1" thickBot="1" x14ac:dyDescent="0.25">
      <c r="A2" s="25"/>
      <c r="B2" s="152" t="s">
        <v>51</v>
      </c>
      <c r="C2" s="153"/>
      <c r="D2" s="94"/>
      <c r="E2" s="94"/>
      <c r="F2" s="95"/>
    </row>
    <row r="3" spans="1:7" ht="16.5" thickBot="1" x14ac:dyDescent="0.25">
      <c r="B3" s="26"/>
      <c r="C3" s="96"/>
      <c r="D3" s="27"/>
      <c r="E3" s="27"/>
      <c r="F3" s="95"/>
    </row>
    <row r="4" spans="1:7" s="2" customFormat="1" ht="12.75" customHeight="1" x14ac:dyDescent="0.2">
      <c r="A4" s="154" t="s">
        <v>0</v>
      </c>
      <c r="B4" s="157" t="s">
        <v>1</v>
      </c>
      <c r="C4" s="160" t="s">
        <v>2</v>
      </c>
      <c r="D4" s="97"/>
      <c r="E4" s="98" t="s">
        <v>3</v>
      </c>
      <c r="F4" s="99" t="s">
        <v>4</v>
      </c>
    </row>
    <row r="5" spans="1:7" s="2" customFormat="1" ht="12.75" customHeight="1" x14ac:dyDescent="0.2">
      <c r="A5" s="155"/>
      <c r="B5" s="158"/>
      <c r="C5" s="161"/>
      <c r="D5" s="100" t="s">
        <v>5</v>
      </c>
      <c r="E5" s="101" t="s">
        <v>6</v>
      </c>
      <c r="F5" s="102" t="s">
        <v>6</v>
      </c>
    </row>
    <row r="6" spans="1:7" s="2" customFormat="1" ht="12.75" customHeight="1" thickBot="1" x14ac:dyDescent="0.25">
      <c r="A6" s="156"/>
      <c r="B6" s="159"/>
      <c r="C6" s="162"/>
      <c r="D6" s="103"/>
      <c r="E6" s="104" t="s">
        <v>27</v>
      </c>
      <c r="F6" s="105" t="s">
        <v>27</v>
      </c>
    </row>
    <row r="7" spans="1:7" s="2" customFormat="1" ht="374.25" customHeight="1" x14ac:dyDescent="0.25">
      <c r="A7" s="28"/>
      <c r="B7" s="163" t="s">
        <v>29</v>
      </c>
      <c r="C7" s="164"/>
      <c r="D7" s="164"/>
      <c r="E7" s="164"/>
      <c r="F7" s="164"/>
    </row>
    <row r="8" spans="1:7" s="2" customFormat="1" ht="15.75" x14ac:dyDescent="0.2">
      <c r="A8" s="29"/>
      <c r="B8" s="30"/>
      <c r="C8" s="106"/>
      <c r="D8" s="87"/>
      <c r="E8" s="107"/>
      <c r="F8" s="107"/>
    </row>
    <row r="9" spans="1:7" s="4" customFormat="1" ht="15.75" x14ac:dyDescent="0.2">
      <c r="A9" s="31" t="s">
        <v>7</v>
      </c>
      <c r="B9" s="32" t="s">
        <v>8</v>
      </c>
      <c r="C9" s="86"/>
      <c r="D9" s="108"/>
      <c r="E9" s="95"/>
      <c r="F9" s="95"/>
      <c r="G9" s="3"/>
    </row>
    <row r="10" spans="1:7" s="4" customFormat="1" ht="379.5" customHeight="1" x14ac:dyDescent="0.2">
      <c r="A10" s="33" t="s">
        <v>9</v>
      </c>
      <c r="B10" s="34" t="s">
        <v>30</v>
      </c>
      <c r="C10" s="86"/>
      <c r="D10" s="109"/>
      <c r="E10" s="35"/>
      <c r="F10" s="36"/>
      <c r="G10" s="3"/>
    </row>
    <row r="11" spans="1:7" s="4" customFormat="1" ht="78" customHeight="1" x14ac:dyDescent="0.2">
      <c r="A11" s="33"/>
      <c r="B11" s="34" t="s">
        <v>36</v>
      </c>
      <c r="C11" s="86"/>
      <c r="D11" s="109"/>
      <c r="E11" s="35"/>
      <c r="F11" s="36"/>
      <c r="G11" s="3"/>
    </row>
    <row r="12" spans="1:7" s="4" customFormat="1" x14ac:dyDescent="0.2">
      <c r="A12" s="33"/>
      <c r="B12" s="37"/>
      <c r="C12" s="110" t="s">
        <v>10</v>
      </c>
      <c r="D12" s="38">
        <v>1</v>
      </c>
      <c r="E12" s="35"/>
      <c r="F12" s="36">
        <f>D12*E12</f>
        <v>0</v>
      </c>
      <c r="G12" s="3"/>
    </row>
    <row r="13" spans="1:7" s="4" customFormat="1" x14ac:dyDescent="0.2">
      <c r="A13" s="33"/>
      <c r="B13" s="37"/>
      <c r="C13" s="110"/>
      <c r="D13" s="38"/>
      <c r="E13" s="35"/>
      <c r="F13" s="36"/>
      <c r="G13" s="3"/>
    </row>
    <row r="14" spans="1:7" s="4" customFormat="1" x14ac:dyDescent="0.2">
      <c r="A14" s="33"/>
      <c r="B14" s="37"/>
      <c r="C14" s="110"/>
      <c r="D14" s="38"/>
      <c r="E14" s="35"/>
      <c r="F14" s="36"/>
      <c r="G14" s="3"/>
    </row>
    <row r="15" spans="1:7" s="4" customFormat="1" ht="15.75" x14ac:dyDescent="0.25">
      <c r="A15" s="39" t="str">
        <f>A9</f>
        <v>1.</v>
      </c>
      <c r="B15" s="40" t="str">
        <f>B9</f>
        <v>PRIPREMNI RADOVI</v>
      </c>
      <c r="C15" s="111" t="s">
        <v>28</v>
      </c>
      <c r="D15" s="41"/>
      <c r="E15" s="42"/>
      <c r="F15" s="43">
        <f>SUM(F12:F14)</f>
        <v>0</v>
      </c>
      <c r="G15" s="3"/>
    </row>
    <row r="16" spans="1:7" s="4" customFormat="1" ht="15.75" x14ac:dyDescent="0.25">
      <c r="A16" s="44"/>
      <c r="B16" s="44"/>
      <c r="C16" s="112"/>
      <c r="D16" s="113"/>
      <c r="E16" s="113"/>
      <c r="F16" s="113"/>
      <c r="G16" s="3"/>
    </row>
    <row r="17" spans="1:7" s="4" customFormat="1" ht="15.75" x14ac:dyDescent="0.25">
      <c r="A17" s="45"/>
      <c r="B17" s="46"/>
      <c r="C17" s="114"/>
      <c r="D17" s="8"/>
      <c r="E17" s="9"/>
      <c r="F17" s="9"/>
      <c r="G17" s="3"/>
    </row>
    <row r="18" spans="1:7" s="4" customFormat="1" ht="15.75" x14ac:dyDescent="0.2">
      <c r="A18" s="31" t="s">
        <v>11</v>
      </c>
      <c r="B18" s="32" t="s">
        <v>12</v>
      </c>
      <c r="C18" s="86"/>
      <c r="D18" s="108"/>
      <c r="E18" s="115"/>
      <c r="F18" s="95"/>
      <c r="G18" s="3"/>
    </row>
    <row r="19" spans="1:7" s="4" customFormat="1" x14ac:dyDescent="0.2">
      <c r="A19" s="47"/>
      <c r="B19" s="48"/>
      <c r="C19" s="110"/>
      <c r="D19" s="38"/>
      <c r="E19" s="115"/>
      <c r="F19" s="95"/>
      <c r="G19" s="3"/>
    </row>
    <row r="20" spans="1:7" s="4" customFormat="1" ht="250.5" customHeight="1" x14ac:dyDescent="0.25">
      <c r="A20" s="49" t="s">
        <v>13</v>
      </c>
      <c r="B20" s="50" t="s">
        <v>58</v>
      </c>
      <c r="C20" s="110"/>
      <c r="D20" s="51"/>
      <c r="E20" s="116"/>
      <c r="F20" s="95"/>
      <c r="G20" s="3"/>
    </row>
    <row r="21" spans="1:7" s="4" customFormat="1" x14ac:dyDescent="0.2">
      <c r="A21" s="49"/>
      <c r="B21" s="48"/>
      <c r="C21" s="110" t="s">
        <v>14</v>
      </c>
      <c r="D21" s="38">
        <v>55</v>
      </c>
      <c r="E21" s="115"/>
      <c r="F21" s="36">
        <f>D21*E21</f>
        <v>0</v>
      </c>
      <c r="G21" s="3"/>
    </row>
    <row r="22" spans="1:7" s="4" customFormat="1" x14ac:dyDescent="0.2">
      <c r="A22" s="47"/>
      <c r="B22" s="48"/>
      <c r="C22" s="110"/>
      <c r="D22" s="38"/>
      <c r="E22" s="115"/>
      <c r="F22" s="95"/>
      <c r="G22" s="3"/>
    </row>
    <row r="23" spans="1:7" s="4" customFormat="1" ht="16.5" customHeight="1" x14ac:dyDescent="0.25">
      <c r="A23" s="39" t="str">
        <f>A18</f>
        <v>2.</v>
      </c>
      <c r="B23" s="40" t="str">
        <f>B18</f>
        <v>RADOVI DEMONTAŽE</v>
      </c>
      <c r="C23" s="111" t="s">
        <v>28</v>
      </c>
      <c r="D23" s="41"/>
      <c r="E23" s="42"/>
      <c r="F23" s="43">
        <f>SUM(F21:F22)</f>
        <v>0</v>
      </c>
      <c r="G23" s="3"/>
    </row>
    <row r="24" spans="1:7" s="4" customFormat="1" x14ac:dyDescent="0.2">
      <c r="A24" s="47"/>
      <c r="B24" s="52"/>
      <c r="C24" s="86"/>
      <c r="D24" s="108"/>
      <c r="E24" s="115"/>
      <c r="F24" s="95"/>
      <c r="G24" s="3"/>
    </row>
    <row r="25" spans="1:7" s="4" customFormat="1" x14ac:dyDescent="0.2">
      <c r="A25" s="47"/>
      <c r="B25" s="52"/>
      <c r="C25" s="86"/>
      <c r="D25" s="108"/>
      <c r="E25" s="115"/>
      <c r="F25" s="95"/>
      <c r="G25" s="3"/>
    </row>
    <row r="26" spans="1:7" s="4" customFormat="1" ht="31.5" x14ac:dyDescent="0.2">
      <c r="A26" s="31" t="s">
        <v>15</v>
      </c>
      <c r="B26" s="32" t="s">
        <v>37</v>
      </c>
      <c r="C26" s="86"/>
      <c r="D26" s="108"/>
      <c r="E26" s="115"/>
      <c r="F26" s="95"/>
      <c r="G26" s="3"/>
    </row>
    <row r="27" spans="1:7" s="4" customFormat="1" x14ac:dyDescent="0.2">
      <c r="A27" s="47"/>
      <c r="B27" s="52"/>
      <c r="C27" s="86"/>
      <c r="D27" s="108"/>
      <c r="E27" s="115"/>
      <c r="F27" s="95"/>
      <c r="G27" s="3"/>
    </row>
    <row r="28" spans="1:7" s="4" customFormat="1" ht="192.75" customHeight="1" x14ac:dyDescent="0.2">
      <c r="A28" s="47" t="s">
        <v>17</v>
      </c>
      <c r="B28" s="52" t="s">
        <v>41</v>
      </c>
      <c r="C28" s="86"/>
      <c r="D28" s="108"/>
      <c r="E28" s="115"/>
      <c r="F28" s="95"/>
      <c r="G28" s="3"/>
    </row>
    <row r="29" spans="1:7" s="4" customFormat="1" x14ac:dyDescent="0.2">
      <c r="A29" s="47"/>
      <c r="B29" s="52" t="s">
        <v>54</v>
      </c>
      <c r="C29" s="86" t="s">
        <v>31</v>
      </c>
      <c r="D29" s="108">
        <v>15</v>
      </c>
      <c r="E29" s="115"/>
      <c r="F29" s="95">
        <f>D29*E29</f>
        <v>0</v>
      </c>
      <c r="G29" s="3"/>
    </row>
    <row r="30" spans="1:7" s="4" customFormat="1" x14ac:dyDescent="0.2">
      <c r="A30" s="47"/>
      <c r="B30" s="52"/>
      <c r="C30" s="86"/>
      <c r="D30" s="108"/>
      <c r="E30" s="115"/>
      <c r="F30" s="95"/>
      <c r="G30" s="3"/>
    </row>
    <row r="31" spans="1:7" s="4" customFormat="1" ht="97.5" customHeight="1" x14ac:dyDescent="0.2">
      <c r="A31" s="47" t="s">
        <v>18</v>
      </c>
      <c r="B31" s="52" t="s">
        <v>38</v>
      </c>
      <c r="C31" s="86"/>
      <c r="D31" s="108"/>
      <c r="E31" s="115"/>
      <c r="F31" s="95"/>
      <c r="G31" s="3"/>
    </row>
    <row r="32" spans="1:7" s="4" customFormat="1" x14ac:dyDescent="0.2">
      <c r="A32" s="47"/>
      <c r="B32" s="52" t="s">
        <v>55</v>
      </c>
      <c r="C32" s="86" t="s">
        <v>31</v>
      </c>
      <c r="D32" s="108">
        <v>275</v>
      </c>
      <c r="E32" s="115"/>
      <c r="F32" s="95">
        <f>D32*E32</f>
        <v>0</v>
      </c>
      <c r="G32" s="3"/>
    </row>
    <row r="33" spans="1:7" s="4" customFormat="1" x14ac:dyDescent="0.2">
      <c r="A33" s="47"/>
      <c r="B33" s="52"/>
      <c r="C33" s="86"/>
      <c r="D33" s="108"/>
      <c r="E33" s="115"/>
      <c r="F33" s="95"/>
      <c r="G33" s="3"/>
    </row>
    <row r="34" spans="1:7" s="4" customFormat="1" ht="100.5" customHeight="1" x14ac:dyDescent="0.2">
      <c r="A34" s="47" t="s">
        <v>39</v>
      </c>
      <c r="B34" s="52" t="s">
        <v>40</v>
      </c>
      <c r="C34" s="86"/>
      <c r="D34" s="108"/>
      <c r="E34" s="115"/>
      <c r="F34" s="95"/>
      <c r="G34" s="3"/>
    </row>
    <row r="35" spans="1:7" s="4" customFormat="1" x14ac:dyDescent="0.2">
      <c r="A35" s="47"/>
      <c r="B35" s="52" t="s">
        <v>56</v>
      </c>
      <c r="C35" s="86" t="s">
        <v>31</v>
      </c>
      <c r="D35" s="108">
        <v>275</v>
      </c>
      <c r="E35" s="115"/>
      <c r="F35" s="95">
        <f>D35*E35</f>
        <v>0</v>
      </c>
      <c r="G35" s="3"/>
    </row>
    <row r="36" spans="1:7" s="4" customFormat="1" x14ac:dyDescent="0.2">
      <c r="A36" s="47"/>
      <c r="B36" s="52"/>
      <c r="C36" s="86"/>
      <c r="D36" s="108"/>
      <c r="E36" s="115"/>
      <c r="F36" s="95"/>
      <c r="G36" s="3"/>
    </row>
    <row r="37" spans="1:7" s="4" customFormat="1" ht="17.25" customHeight="1" x14ac:dyDescent="0.25">
      <c r="A37" s="83"/>
      <c r="B37" s="82"/>
      <c r="C37" s="114"/>
      <c r="D37" s="8"/>
      <c r="E37" s="9"/>
      <c r="F37" s="9"/>
      <c r="G37" s="3"/>
    </row>
    <row r="38" spans="1:7" s="4" customFormat="1" ht="39.75" customHeight="1" x14ac:dyDescent="0.25">
      <c r="A38" s="39" t="str">
        <f>A26</f>
        <v>3.</v>
      </c>
      <c r="B38" s="40" t="str">
        <f>B26</f>
        <v>SANACIJA BETONSKE OBLOGE OKO DEMONTIRANIH VRATA</v>
      </c>
      <c r="C38" s="111" t="s">
        <v>28</v>
      </c>
      <c r="D38" s="41"/>
      <c r="E38" s="42"/>
      <c r="F38" s="43">
        <f>F29+F32+F35</f>
        <v>0</v>
      </c>
      <c r="G38" s="3"/>
    </row>
    <row r="39" spans="1:7" s="4" customFormat="1" ht="17.25" customHeight="1" x14ac:dyDescent="0.25">
      <c r="A39" s="83"/>
      <c r="B39" s="82"/>
      <c r="C39" s="114"/>
      <c r="D39" s="8"/>
      <c r="E39" s="9"/>
      <c r="F39" s="9"/>
      <c r="G39" s="3"/>
    </row>
    <row r="40" spans="1:7" s="4" customFormat="1" ht="17.25" customHeight="1" x14ac:dyDescent="0.25">
      <c r="A40" s="83"/>
      <c r="B40" s="82"/>
      <c r="C40" s="114"/>
      <c r="D40" s="8"/>
      <c r="E40" s="9"/>
      <c r="F40" s="9"/>
      <c r="G40" s="3"/>
    </row>
    <row r="41" spans="1:7" s="4" customFormat="1" ht="15.75" x14ac:dyDescent="0.2">
      <c r="A41" s="31" t="s">
        <v>19</v>
      </c>
      <c r="B41" s="32" t="s">
        <v>16</v>
      </c>
      <c r="C41" s="86"/>
      <c r="D41" s="108"/>
      <c r="E41" s="115"/>
      <c r="F41" s="95"/>
      <c r="G41" s="3"/>
    </row>
    <row r="42" spans="1:7" s="4" customFormat="1" ht="15.75" x14ac:dyDescent="0.25">
      <c r="A42" s="49"/>
      <c r="B42" s="53"/>
      <c r="C42" s="110"/>
      <c r="D42" s="51"/>
      <c r="E42" s="116"/>
      <c r="F42" s="95"/>
      <c r="G42" s="3"/>
    </row>
    <row r="43" spans="1:7" s="4" customFormat="1" ht="409.5" customHeight="1" x14ac:dyDescent="0.2">
      <c r="A43" s="49" t="s">
        <v>21</v>
      </c>
      <c r="B43" s="50" t="s">
        <v>45</v>
      </c>
      <c r="C43" s="86"/>
      <c r="D43" s="108"/>
      <c r="E43" s="115"/>
      <c r="F43" s="36"/>
      <c r="G43" s="3"/>
    </row>
    <row r="44" spans="1:7" s="4" customFormat="1" ht="93.75" customHeight="1" x14ac:dyDescent="0.2">
      <c r="A44" s="49"/>
      <c r="B44" s="50" t="s">
        <v>46</v>
      </c>
      <c r="C44" s="86" t="s">
        <v>14</v>
      </c>
      <c r="D44" s="87">
        <v>40</v>
      </c>
      <c r="E44" s="88"/>
      <c r="F44" s="89">
        <f>D44*E44</f>
        <v>0</v>
      </c>
      <c r="G44" s="3"/>
    </row>
    <row r="45" spans="1:7" s="4" customFormat="1" x14ac:dyDescent="0.2">
      <c r="A45" s="49"/>
      <c r="B45" s="50"/>
      <c r="C45" s="86"/>
      <c r="D45" s="108"/>
      <c r="E45" s="115"/>
      <c r="F45" s="36"/>
      <c r="G45" s="3"/>
    </row>
    <row r="46" spans="1:7" s="4" customFormat="1" ht="75" x14ac:dyDescent="0.2">
      <c r="A46" s="143" t="s">
        <v>32</v>
      </c>
      <c r="B46" s="144" t="s">
        <v>52</v>
      </c>
      <c r="C46" s="145"/>
      <c r="D46" s="149"/>
      <c r="E46" s="150"/>
      <c r="F46" s="142"/>
      <c r="G46" s="3"/>
    </row>
    <row r="47" spans="1:7" s="4" customFormat="1" ht="385.5" customHeight="1" x14ac:dyDescent="0.2">
      <c r="A47" s="143"/>
      <c r="B47" s="144" t="s">
        <v>59</v>
      </c>
      <c r="C47" s="145"/>
      <c r="D47" s="149"/>
      <c r="E47" s="150"/>
      <c r="F47" s="142"/>
      <c r="G47" s="3"/>
    </row>
    <row r="48" spans="1:7" s="4" customFormat="1" ht="340.5" customHeight="1" x14ac:dyDescent="0.2">
      <c r="A48" s="143"/>
      <c r="B48" s="144" t="s">
        <v>53</v>
      </c>
      <c r="C48" s="145"/>
      <c r="D48" s="149"/>
      <c r="E48" s="150"/>
      <c r="F48" s="142"/>
      <c r="G48" s="3"/>
    </row>
    <row r="49" spans="1:7" s="4" customFormat="1" ht="150" x14ac:dyDescent="0.2">
      <c r="A49" s="143"/>
      <c r="B49" s="144" t="s">
        <v>44</v>
      </c>
      <c r="C49" s="145"/>
      <c r="D49" s="146"/>
      <c r="E49" s="147"/>
      <c r="F49" s="148"/>
      <c r="G49" s="3"/>
    </row>
    <row r="50" spans="1:7" s="4" customFormat="1" x14ac:dyDescent="0.2">
      <c r="A50" s="143"/>
      <c r="B50" s="144"/>
      <c r="C50" s="145" t="s">
        <v>10</v>
      </c>
      <c r="D50" s="146">
        <v>4</v>
      </c>
      <c r="E50" s="147"/>
      <c r="F50" s="148">
        <f>D50*E50</f>
        <v>0</v>
      </c>
      <c r="G50" s="3"/>
    </row>
    <row r="51" spans="1:7" s="4" customFormat="1" x14ac:dyDescent="0.2">
      <c r="A51" s="49"/>
      <c r="B51" s="50"/>
      <c r="C51" s="86"/>
      <c r="D51" s="108"/>
      <c r="E51" s="115"/>
      <c r="F51" s="36"/>
      <c r="G51" s="3"/>
    </row>
    <row r="52" spans="1:7" s="4" customFormat="1" ht="69" customHeight="1" x14ac:dyDescent="0.2">
      <c r="A52" s="49" t="s">
        <v>42</v>
      </c>
      <c r="B52" s="50" t="s">
        <v>49</v>
      </c>
      <c r="C52" s="86"/>
      <c r="D52" s="108"/>
      <c r="E52" s="115"/>
      <c r="F52" s="36"/>
      <c r="G52" s="3"/>
    </row>
    <row r="53" spans="1:7" s="4" customFormat="1" ht="380.25" customHeight="1" x14ac:dyDescent="0.2">
      <c r="A53" s="49"/>
      <c r="B53" s="50" t="s">
        <v>59</v>
      </c>
      <c r="C53" s="86"/>
      <c r="D53" s="108"/>
      <c r="E53" s="115"/>
      <c r="F53" s="36"/>
      <c r="G53" s="3"/>
    </row>
    <row r="54" spans="1:7" s="4" customFormat="1" ht="399.75" customHeight="1" x14ac:dyDescent="0.2">
      <c r="A54" s="49"/>
      <c r="B54" s="50" t="s">
        <v>50</v>
      </c>
      <c r="C54" s="86"/>
      <c r="D54" s="108"/>
      <c r="E54" s="115"/>
      <c r="F54" s="36"/>
      <c r="G54" s="3"/>
    </row>
    <row r="55" spans="1:7" s="4" customFormat="1" ht="153.75" customHeight="1" x14ac:dyDescent="0.2">
      <c r="A55" s="49"/>
      <c r="B55" s="50" t="s">
        <v>44</v>
      </c>
      <c r="C55" s="86"/>
      <c r="D55" s="87"/>
      <c r="E55" s="88"/>
      <c r="F55" s="89"/>
      <c r="G55" s="3"/>
    </row>
    <row r="56" spans="1:7" s="4" customFormat="1" x14ac:dyDescent="0.2">
      <c r="A56" s="49"/>
      <c r="B56" s="50"/>
      <c r="C56" s="86" t="s">
        <v>10</v>
      </c>
      <c r="D56" s="87">
        <v>1</v>
      </c>
      <c r="E56" s="88"/>
      <c r="F56" s="89">
        <f>D56*E56</f>
        <v>0</v>
      </c>
      <c r="G56" s="3"/>
    </row>
    <row r="57" spans="1:7" s="4" customFormat="1" x14ac:dyDescent="0.2">
      <c r="A57" s="49"/>
      <c r="B57" s="50"/>
      <c r="C57" s="86"/>
      <c r="D57" s="87"/>
      <c r="E57" s="88"/>
      <c r="F57" s="89"/>
      <c r="G57" s="3"/>
    </row>
    <row r="58" spans="1:7" s="4" customFormat="1" ht="364.5" customHeight="1" x14ac:dyDescent="0.2">
      <c r="A58" s="49" t="s">
        <v>43</v>
      </c>
      <c r="B58" s="50" t="s">
        <v>48</v>
      </c>
      <c r="C58" s="86"/>
      <c r="D58" s="87"/>
      <c r="E58" s="88"/>
      <c r="F58" s="89"/>
      <c r="G58" s="3"/>
    </row>
    <row r="59" spans="1:7" s="4" customFormat="1" ht="78.75" customHeight="1" x14ac:dyDescent="0.2">
      <c r="A59" s="49"/>
      <c r="B59" s="50" t="s">
        <v>47</v>
      </c>
      <c r="C59" s="86"/>
      <c r="D59" s="87"/>
      <c r="E59" s="88"/>
      <c r="F59" s="89"/>
      <c r="G59" s="3"/>
    </row>
    <row r="60" spans="1:7" s="4" customFormat="1" x14ac:dyDescent="0.2">
      <c r="A60" s="49"/>
      <c r="B60" s="50" t="s">
        <v>57</v>
      </c>
      <c r="C60" s="86" t="s">
        <v>31</v>
      </c>
      <c r="D60" s="87">
        <v>198</v>
      </c>
      <c r="E60" s="88"/>
      <c r="F60" s="89">
        <f>D60*E60</f>
        <v>0</v>
      </c>
      <c r="G60" s="3"/>
    </row>
    <row r="61" spans="1:7" s="4" customFormat="1" x14ac:dyDescent="0.2">
      <c r="A61" s="49"/>
      <c r="B61" s="50"/>
      <c r="C61" s="86"/>
      <c r="D61" s="87"/>
      <c r="E61" s="88"/>
      <c r="F61" s="89"/>
      <c r="G61" s="3"/>
    </row>
    <row r="62" spans="1:7" s="4" customFormat="1" x14ac:dyDescent="0.2">
      <c r="A62" s="49"/>
      <c r="B62" s="50"/>
      <c r="C62" s="86"/>
      <c r="D62" s="108"/>
      <c r="E62" s="115"/>
      <c r="F62" s="36"/>
      <c r="G62" s="3"/>
    </row>
    <row r="63" spans="1:7" s="4" customFormat="1" ht="16.5" customHeight="1" x14ac:dyDescent="0.25">
      <c r="A63" s="39" t="str">
        <f>A41</f>
        <v>4.</v>
      </c>
      <c r="B63" s="40" t="str">
        <f>B41</f>
        <v>RADOVI MONTAŽE</v>
      </c>
      <c r="C63" s="111" t="s">
        <v>28</v>
      </c>
      <c r="D63" s="41"/>
      <c r="E63" s="42"/>
      <c r="F63" s="43">
        <f>SUM(F42:F62)</f>
        <v>0</v>
      </c>
      <c r="G63" s="3"/>
    </row>
    <row r="64" spans="1:7" s="4" customFormat="1" x14ac:dyDescent="0.2">
      <c r="A64" s="47"/>
      <c r="B64" s="52"/>
      <c r="C64" s="86"/>
      <c r="D64" s="108"/>
      <c r="E64" s="115"/>
      <c r="F64" s="95"/>
      <c r="G64" s="3"/>
    </row>
    <row r="65" spans="1:7" s="4" customFormat="1" x14ac:dyDescent="0.2">
      <c r="A65" s="47"/>
      <c r="B65" s="52"/>
      <c r="C65" s="86"/>
      <c r="D65" s="108"/>
      <c r="E65" s="115"/>
      <c r="F65" s="95"/>
      <c r="G65" s="3"/>
    </row>
    <row r="66" spans="1:7" s="4" customFormat="1" ht="15.75" x14ac:dyDescent="0.2">
      <c r="A66" s="31" t="s">
        <v>34</v>
      </c>
      <c r="B66" s="54" t="s">
        <v>20</v>
      </c>
      <c r="C66" s="86"/>
      <c r="D66" s="108"/>
      <c r="E66" s="115"/>
      <c r="F66" s="95"/>
      <c r="G66" s="3"/>
    </row>
    <row r="67" spans="1:7" s="4" customFormat="1" x14ac:dyDescent="0.2">
      <c r="A67" s="14"/>
      <c r="B67" s="14"/>
      <c r="C67" s="86"/>
      <c r="D67" s="108"/>
      <c r="E67" s="115"/>
      <c r="F67" s="95"/>
      <c r="G67" s="3"/>
    </row>
    <row r="68" spans="1:7" s="4" customFormat="1" ht="79.5" customHeight="1" x14ac:dyDescent="0.2">
      <c r="A68" s="55" t="s">
        <v>35</v>
      </c>
      <c r="B68" s="56" t="s">
        <v>33</v>
      </c>
      <c r="C68" s="117"/>
      <c r="D68" s="118"/>
      <c r="E68" s="115"/>
      <c r="F68" s="95"/>
      <c r="G68" s="3"/>
    </row>
    <row r="69" spans="1:7" s="4" customFormat="1" x14ac:dyDescent="0.2">
      <c r="A69" s="55"/>
      <c r="B69" s="48"/>
      <c r="C69" s="86" t="s">
        <v>14</v>
      </c>
      <c r="D69" s="108">
        <v>55</v>
      </c>
      <c r="E69" s="115"/>
      <c r="F69" s="36">
        <f>D69*E69</f>
        <v>0</v>
      </c>
      <c r="G69" s="3"/>
    </row>
    <row r="70" spans="1:7" s="4" customFormat="1" x14ac:dyDescent="0.2">
      <c r="A70" s="55"/>
      <c r="B70" s="57"/>
      <c r="C70" s="86"/>
      <c r="D70" s="108"/>
      <c r="E70" s="115"/>
      <c r="F70" s="36"/>
      <c r="G70" s="3"/>
    </row>
    <row r="71" spans="1:7" s="4" customFormat="1" ht="15.75" x14ac:dyDescent="0.25">
      <c r="A71" s="39" t="str">
        <f>A66</f>
        <v>5.</v>
      </c>
      <c r="B71" s="40" t="str">
        <f>B66</f>
        <v>ZAVRŠNI RADOVI</v>
      </c>
      <c r="C71" s="111" t="s">
        <v>28</v>
      </c>
      <c r="D71" s="41"/>
      <c r="E71" s="42"/>
      <c r="F71" s="43">
        <f>SUM(F68:F70)</f>
        <v>0</v>
      </c>
      <c r="G71" s="3"/>
    </row>
    <row r="72" spans="1:7" s="4" customFormat="1" x14ac:dyDescent="0.2">
      <c r="A72" s="57"/>
      <c r="B72" s="57"/>
      <c r="C72" s="117"/>
      <c r="D72" s="118"/>
      <c r="E72" s="118"/>
      <c r="F72" s="118"/>
      <c r="G72" s="3"/>
    </row>
    <row r="73" spans="1:7" ht="15.75" x14ac:dyDescent="0.25">
      <c r="A73" s="58"/>
      <c r="B73" s="59"/>
      <c r="C73" s="119"/>
      <c r="D73" s="60"/>
      <c r="E73" s="61"/>
      <c r="F73" s="61"/>
    </row>
    <row r="74" spans="1:7" x14ac:dyDescent="0.2">
      <c r="A74" s="62"/>
      <c r="C74" s="120"/>
      <c r="D74" s="64"/>
      <c r="E74" s="36"/>
      <c r="F74" s="95"/>
    </row>
    <row r="75" spans="1:7" ht="15.75" x14ac:dyDescent="0.2">
      <c r="A75" s="62"/>
      <c r="B75" s="65" t="s">
        <v>22</v>
      </c>
      <c r="C75" s="86"/>
      <c r="D75" s="108"/>
      <c r="E75" s="95"/>
      <c r="F75" s="95"/>
    </row>
    <row r="76" spans="1:7" ht="15.75" x14ac:dyDescent="0.25">
      <c r="A76" s="66"/>
      <c r="B76" s="66"/>
      <c r="C76" s="121"/>
      <c r="D76" s="122"/>
      <c r="E76" s="123"/>
      <c r="F76" s="67"/>
    </row>
    <row r="77" spans="1:7" ht="15.75" x14ac:dyDescent="0.25">
      <c r="A77" s="68" t="str">
        <f>A15</f>
        <v>1.</v>
      </c>
      <c r="B77" s="69" t="str">
        <f>B15</f>
        <v>PRIPREMNI RADOVI</v>
      </c>
      <c r="C77" s="124" t="s">
        <v>28</v>
      </c>
      <c r="D77" s="70"/>
      <c r="E77" s="71"/>
      <c r="F77" s="72">
        <f>F15</f>
        <v>0</v>
      </c>
      <c r="G77" s="5"/>
    </row>
    <row r="78" spans="1:7" ht="15.75" x14ac:dyDescent="0.25">
      <c r="A78" s="68"/>
      <c r="B78" s="69"/>
      <c r="C78" s="124"/>
      <c r="D78" s="70"/>
      <c r="E78" s="71"/>
      <c r="F78" s="72"/>
    </row>
    <row r="79" spans="1:7" ht="15.75" x14ac:dyDescent="0.25">
      <c r="A79" s="68" t="str">
        <f>A23</f>
        <v>2.</v>
      </c>
      <c r="B79" s="69" t="str">
        <f>B23</f>
        <v>RADOVI DEMONTAŽE</v>
      </c>
      <c r="C79" s="124" t="s">
        <v>28</v>
      </c>
      <c r="D79" s="70"/>
      <c r="E79" s="71"/>
      <c r="F79" s="72">
        <f>F23</f>
        <v>0</v>
      </c>
    </row>
    <row r="80" spans="1:7" ht="15.75" x14ac:dyDescent="0.25">
      <c r="A80" s="68"/>
      <c r="B80" s="69"/>
      <c r="C80" s="124"/>
      <c r="D80" s="70"/>
      <c r="E80" s="71"/>
      <c r="F80" s="72"/>
    </row>
    <row r="81" spans="1:6" ht="34.5" customHeight="1" x14ac:dyDescent="0.25">
      <c r="A81" s="68" t="str">
        <f>A38</f>
        <v>3.</v>
      </c>
      <c r="B81" s="69" t="str">
        <f>B38</f>
        <v>SANACIJA BETONSKE OBLOGE OKO DEMONTIRANIH VRATA</v>
      </c>
      <c r="C81" s="124" t="s">
        <v>28</v>
      </c>
      <c r="D81" s="70"/>
      <c r="E81" s="71"/>
      <c r="F81" s="72">
        <f>F38</f>
        <v>0</v>
      </c>
    </row>
    <row r="82" spans="1:6" ht="15.75" x14ac:dyDescent="0.25">
      <c r="A82" s="68"/>
      <c r="B82" s="69"/>
      <c r="C82" s="124"/>
      <c r="D82" s="70"/>
      <c r="E82" s="71"/>
      <c r="F82" s="72"/>
    </row>
    <row r="83" spans="1:6" ht="15.75" x14ac:dyDescent="0.25">
      <c r="A83" s="68" t="str">
        <f>A63</f>
        <v>4.</v>
      </c>
      <c r="B83" s="69" t="str">
        <f>B63</f>
        <v>RADOVI MONTAŽE</v>
      </c>
      <c r="C83" s="124" t="s">
        <v>28</v>
      </c>
      <c r="D83" s="70"/>
      <c r="E83" s="71"/>
      <c r="F83" s="72">
        <f>F63</f>
        <v>0</v>
      </c>
    </row>
    <row r="84" spans="1:6" ht="15.75" x14ac:dyDescent="0.25">
      <c r="A84" s="84"/>
      <c r="B84" s="85"/>
      <c r="C84" s="125"/>
      <c r="D84" s="74"/>
      <c r="E84" s="75"/>
      <c r="F84" s="75"/>
    </row>
    <row r="85" spans="1:6" ht="15.75" x14ac:dyDescent="0.25">
      <c r="A85" s="84" t="str">
        <f>A71</f>
        <v>5.</v>
      </c>
      <c r="B85" s="85" t="str">
        <f>B71</f>
        <v>ZAVRŠNI RADOVI</v>
      </c>
      <c r="C85" s="125" t="str">
        <f>C83</f>
        <v>EUR</v>
      </c>
      <c r="D85" s="74"/>
      <c r="E85" s="75"/>
      <c r="F85" s="75">
        <f>F71</f>
        <v>0</v>
      </c>
    </row>
    <row r="86" spans="1:6" ht="15.75" x14ac:dyDescent="0.25">
      <c r="A86" s="73"/>
      <c r="B86" s="73"/>
      <c r="C86" s="126"/>
      <c r="D86" s="74"/>
      <c r="E86" s="75"/>
      <c r="F86" s="75"/>
    </row>
    <row r="87" spans="1:6" ht="15.75" x14ac:dyDescent="0.25">
      <c r="A87" s="62"/>
      <c r="B87" s="76" t="s">
        <v>23</v>
      </c>
      <c r="C87" s="127" t="s">
        <v>28</v>
      </c>
      <c r="D87" s="70"/>
      <c r="E87" s="71"/>
      <c r="F87" s="77">
        <f>SUM(F77:F86)</f>
        <v>0</v>
      </c>
    </row>
    <row r="88" spans="1:6" ht="15.75" customHeight="1" x14ac:dyDescent="0.25">
      <c r="A88" s="62"/>
      <c r="B88" s="78"/>
      <c r="C88" s="128"/>
      <c r="D88" s="79"/>
      <c r="E88" s="9"/>
      <c r="F88" s="9"/>
    </row>
    <row r="89" spans="1:6" ht="15.75" x14ac:dyDescent="0.25">
      <c r="A89" s="62"/>
      <c r="B89" s="80" t="s">
        <v>24</v>
      </c>
      <c r="C89" s="129" t="s">
        <v>25</v>
      </c>
      <c r="D89" s="130">
        <v>25</v>
      </c>
      <c r="E89" s="131"/>
      <c r="F89" s="132"/>
    </row>
    <row r="90" spans="1:6" ht="15.75" x14ac:dyDescent="0.25">
      <c r="A90" s="62"/>
      <c r="B90" s="80"/>
      <c r="C90" s="129"/>
      <c r="D90" s="130"/>
      <c r="E90" s="131"/>
      <c r="F90" s="9"/>
    </row>
    <row r="91" spans="1:6" ht="15.75" x14ac:dyDescent="0.25">
      <c r="A91" s="81"/>
      <c r="B91" s="76" t="s">
        <v>26</v>
      </c>
      <c r="C91" s="127" t="s">
        <v>28</v>
      </c>
      <c r="D91" s="70"/>
      <c r="E91" s="71"/>
      <c r="F91" s="72">
        <f>F87*1.25</f>
        <v>0</v>
      </c>
    </row>
    <row r="92" spans="1:6" ht="15.75" x14ac:dyDescent="0.25">
      <c r="A92" s="81"/>
      <c r="B92" s="19"/>
      <c r="C92" s="86"/>
      <c r="D92" s="108"/>
      <c r="E92" s="133"/>
      <c r="F92" s="9"/>
    </row>
    <row r="93" spans="1:6" x14ac:dyDescent="0.2">
      <c r="A93" s="62"/>
      <c r="F93" s="95"/>
    </row>
    <row r="94" spans="1:6" x14ac:dyDescent="0.2">
      <c r="A94" s="62"/>
      <c r="F94" s="95"/>
    </row>
    <row r="95" spans="1:6" x14ac:dyDescent="0.2">
      <c r="A95" s="62"/>
      <c r="C95" s="151"/>
      <c r="D95" s="151"/>
      <c r="E95" s="151"/>
    </row>
    <row r="96" spans="1:6" x14ac:dyDescent="0.2">
      <c r="A96" s="62"/>
      <c r="C96" s="151"/>
      <c r="D96" s="151"/>
      <c r="E96" s="151"/>
    </row>
    <row r="97" spans="1:6" ht="15.75" x14ac:dyDescent="0.25">
      <c r="A97" s="16"/>
      <c r="B97" s="16"/>
      <c r="C97" s="136"/>
      <c r="D97" s="137"/>
      <c r="E97" s="20"/>
      <c r="F97" s="17"/>
    </row>
    <row r="98" spans="1:6" ht="15.75" x14ac:dyDescent="0.25">
      <c r="A98" s="15"/>
      <c r="B98" s="15"/>
      <c r="C98" s="114"/>
      <c r="D98" s="8"/>
      <c r="E98" s="9"/>
      <c r="F98" s="9"/>
    </row>
    <row r="99" spans="1:6" ht="15.75" x14ac:dyDescent="0.25">
      <c r="A99" s="6"/>
      <c r="B99" s="7"/>
      <c r="C99" s="138"/>
      <c r="D99" s="137"/>
      <c r="E99" s="20"/>
      <c r="F99" s="17"/>
    </row>
    <row r="100" spans="1:6" ht="15.75" x14ac:dyDescent="0.25">
      <c r="A100" s="6"/>
      <c r="B100" s="7"/>
      <c r="C100" s="114"/>
      <c r="D100" s="8"/>
      <c r="E100" s="9"/>
      <c r="F100" s="9"/>
    </row>
    <row r="101" spans="1:6" ht="15.75" x14ac:dyDescent="0.25">
      <c r="A101" s="6"/>
      <c r="B101" s="7"/>
      <c r="C101" s="114"/>
      <c r="D101" s="8"/>
      <c r="E101" s="9"/>
      <c r="F101" s="9"/>
    </row>
    <row r="102" spans="1:6" ht="15.75" x14ac:dyDescent="0.25">
      <c r="A102" s="6"/>
      <c r="B102" s="7"/>
      <c r="C102" s="114"/>
      <c r="D102" s="8"/>
      <c r="E102" s="9"/>
      <c r="F102" s="9"/>
    </row>
    <row r="103" spans="1:6" ht="15.75" x14ac:dyDescent="0.25">
      <c r="A103" s="10"/>
      <c r="B103" s="11"/>
      <c r="C103" s="128"/>
      <c r="D103" s="8"/>
      <c r="E103" s="9"/>
      <c r="F103" s="9"/>
    </row>
    <row r="104" spans="1:6" ht="15.75" x14ac:dyDescent="0.25">
      <c r="A104" s="10"/>
      <c r="B104" s="11"/>
      <c r="C104" s="128"/>
      <c r="D104" s="8"/>
      <c r="E104" s="9"/>
      <c r="F104" s="9"/>
    </row>
    <row r="105" spans="1:6" ht="15.75" x14ac:dyDescent="0.25">
      <c r="A105" s="6"/>
      <c r="B105" s="7"/>
      <c r="C105" s="114"/>
      <c r="D105" s="8"/>
      <c r="E105" s="9"/>
      <c r="F105" s="9"/>
    </row>
    <row r="106" spans="1:6" x14ac:dyDescent="0.2">
      <c r="A106" s="12"/>
      <c r="B106" s="13"/>
      <c r="C106" s="139"/>
      <c r="D106" s="108"/>
      <c r="E106" s="133"/>
      <c r="F106" s="133"/>
    </row>
    <row r="107" spans="1:6" ht="15.75" x14ac:dyDescent="0.25">
      <c r="A107" s="15"/>
      <c r="B107" s="15"/>
      <c r="C107" s="114"/>
      <c r="D107" s="8"/>
      <c r="E107" s="9"/>
      <c r="F107" s="9"/>
    </row>
    <row r="108" spans="1:6" ht="15.75" x14ac:dyDescent="0.25">
      <c r="A108" s="16"/>
      <c r="B108" s="16"/>
      <c r="C108" s="136"/>
      <c r="D108" s="137"/>
      <c r="E108" s="20"/>
      <c r="F108" s="17"/>
    </row>
    <row r="109" spans="1:6" ht="15.75" x14ac:dyDescent="0.25">
      <c r="A109" s="15"/>
      <c r="B109" s="15"/>
      <c r="C109" s="114"/>
      <c r="D109" s="8"/>
      <c r="E109" s="9"/>
      <c r="F109" s="9"/>
    </row>
    <row r="110" spans="1:6" ht="15.75" x14ac:dyDescent="0.25">
      <c r="A110" s="18"/>
      <c r="B110" s="19"/>
      <c r="C110" s="86"/>
      <c r="D110" s="108"/>
      <c r="E110" s="133"/>
      <c r="F110" s="20"/>
    </row>
    <row r="111" spans="1:6" ht="15.75" x14ac:dyDescent="0.25">
      <c r="A111" s="18"/>
      <c r="B111" s="11"/>
      <c r="C111" s="128"/>
      <c r="D111" s="8"/>
      <c r="E111" s="9"/>
      <c r="F111" s="20"/>
    </row>
    <row r="112" spans="1:6" ht="15.75" x14ac:dyDescent="0.25">
      <c r="A112" s="18"/>
      <c r="B112" s="11"/>
      <c r="C112" s="128"/>
      <c r="D112" s="8"/>
      <c r="E112" s="9"/>
      <c r="F112" s="9"/>
    </row>
    <row r="113" spans="1:6" ht="15.75" x14ac:dyDescent="0.25">
      <c r="A113" s="18"/>
      <c r="B113" s="21"/>
      <c r="C113" s="140"/>
      <c r="D113" s="137"/>
      <c r="E113" s="141"/>
      <c r="F113" s="20"/>
    </row>
    <row r="114" spans="1:6" ht="15.75" x14ac:dyDescent="0.25">
      <c r="A114" s="18"/>
      <c r="B114" s="21"/>
      <c r="C114" s="140"/>
      <c r="D114" s="137"/>
      <c r="E114" s="141"/>
      <c r="F114" s="9"/>
    </row>
    <row r="115" spans="1:6" x14ac:dyDescent="0.2">
      <c r="A115" s="18"/>
      <c r="B115" s="22"/>
      <c r="C115" s="86"/>
      <c r="D115" s="109"/>
      <c r="E115" s="109"/>
      <c r="F115" s="109"/>
    </row>
    <row r="116" spans="1:6" ht="15.75" x14ac:dyDescent="0.25">
      <c r="A116" s="81"/>
      <c r="B116" s="11"/>
      <c r="C116" s="128"/>
      <c r="D116" s="8"/>
      <c r="E116" s="9"/>
      <c r="F116" s="9"/>
    </row>
    <row r="117" spans="1:6" ht="15.75" x14ac:dyDescent="0.25">
      <c r="A117" s="81"/>
      <c r="B117" s="19"/>
      <c r="C117" s="86"/>
      <c r="D117" s="108"/>
      <c r="E117" s="133"/>
      <c r="F117" s="9"/>
    </row>
    <row r="118" spans="1:6" x14ac:dyDescent="0.2">
      <c r="A118" s="18"/>
      <c r="B118" s="19"/>
      <c r="C118" s="86"/>
      <c r="D118" s="108"/>
      <c r="E118" s="95"/>
      <c r="F118" s="95"/>
    </row>
    <row r="119" spans="1:6" x14ac:dyDescent="0.2">
      <c r="A119" s="18"/>
      <c r="B119" s="19"/>
      <c r="C119" s="86"/>
      <c r="D119" s="108"/>
      <c r="E119" s="95"/>
      <c r="F119" s="95"/>
    </row>
    <row r="120" spans="1:6" x14ac:dyDescent="0.2">
      <c r="A120" s="18"/>
      <c r="B120" s="19"/>
      <c r="C120" s="86"/>
      <c r="D120" s="108"/>
      <c r="E120" s="95"/>
      <c r="F120" s="95"/>
    </row>
    <row r="121" spans="1:6" x14ac:dyDescent="0.2">
      <c r="A121" s="18"/>
      <c r="B121" s="19"/>
      <c r="C121" s="86"/>
      <c r="D121" s="108"/>
      <c r="E121" s="95"/>
      <c r="F121" s="95"/>
    </row>
  </sheetData>
  <mergeCells count="7">
    <mergeCell ref="C96:E96"/>
    <mergeCell ref="B2:C2"/>
    <mergeCell ref="A4:A6"/>
    <mergeCell ref="B4:B6"/>
    <mergeCell ref="C4:C6"/>
    <mergeCell ref="B7:F7"/>
    <mergeCell ref="C95:E95"/>
  </mergeCells>
  <pageMargins left="0.70866141732283472" right="0.70866141732283472" top="0.74803149606299213" bottom="0.74803149606299213" header="0.31496062992125984" footer="0.31496062992125984"/>
  <pageSetup paperSize="9" scale="61" fitToHeight="6" orientation="portrait" r:id="rId1"/>
  <rowBreaks count="5" manualBreakCount="5">
    <brk id="16" max="5" man="1"/>
    <brk id="40" max="5" man="1"/>
    <brk id="44" max="5" man="1"/>
    <brk id="51" max="5" man="1"/>
    <brk id="57"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Tunel Plasina</vt:lpstr>
      <vt:lpstr>'Tunel Plasina'!Print_Area</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Diana Šakić</cp:lastModifiedBy>
  <cp:lastPrinted>2024-04-04T07:33:55Z</cp:lastPrinted>
  <dcterms:created xsi:type="dcterms:W3CDTF">2023-05-17T07:53:02Z</dcterms:created>
  <dcterms:modified xsi:type="dcterms:W3CDTF">2025-10-15T11:41:37Z</dcterms:modified>
</cp:coreProperties>
</file>