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anikolic\Documents\NABAVA\NABAVA HAC\2020\Jednostavna 2020\J59-20, sanacija odvodnje odmorište Brinje istok\"/>
    </mc:Choice>
  </mc:AlternateContent>
  <bookViews>
    <workbookView xWindow="-120" yWindow="-120" windowWidth="29040" windowHeight="15840" firstSheet="3" activeTab="6"/>
  </bookViews>
  <sheets>
    <sheet name="NASLOVNA" sheetId="8" r:id="rId1"/>
    <sheet name="UVODNI DIO" sheetId="2" r:id="rId2"/>
    <sheet name="PRIPREMNI RADOVI" sheetId="10" r:id="rId3"/>
    <sheet name="ZEMLJANI RADOVI" sheetId="11" r:id="rId4"/>
    <sheet name="ODVODNJA" sheetId="13" r:id="rId5"/>
    <sheet name="BETONSKI RADOVI I KK" sheetId="12" r:id="rId6"/>
    <sheet name="REKAPITULACIJA" sheetId="6" r:id="rId7"/>
  </sheets>
  <externalReferences>
    <externalReference r:id="rId8"/>
    <externalReference r:id="rId9"/>
    <externalReference r:id="rId10"/>
    <externalReference r:id="rId11"/>
    <externalReference r:id="rId12"/>
    <externalReference r:id="rId13"/>
  </externalReferences>
  <definedNames>
    <definedName name="a">#REF!</definedName>
    <definedName name="BROD">#REF!</definedName>
    <definedName name="Copy_of_DA669E372">#REF!</definedName>
    <definedName name="d">#REF!</definedName>
    <definedName name="DALEKOVOD">#REF!</definedName>
    <definedName name="dd">#REF!</definedName>
    <definedName name="Gradec">#REF!</definedName>
    <definedName name="GRANIT">[1]FAKTORI!$B$4</definedName>
    <definedName name="GRANIT1">[1]FAKTORI!$B$5</definedName>
    <definedName name="HIDRA">[2]FAKTORI!$B$4</definedName>
    <definedName name="i">#REF!</definedName>
    <definedName name="ii">#REF!</definedName>
    <definedName name="is">#REF!</definedName>
    <definedName name="jm">#REF!</definedName>
    <definedName name="k">#REF!</definedName>
    <definedName name="krizanje">#REF!</definedName>
    <definedName name="l">#REF!</definedName>
    <definedName name="m">#REF!</definedName>
    <definedName name="n">#REF!</definedName>
    <definedName name="nnm">#REF!</definedName>
    <definedName name="o">#REF!</definedName>
    <definedName name="OLE_LINK2">#REF!</definedName>
    <definedName name="po">#REF!</definedName>
    <definedName name="POPUST">[3]FAKTORI!$B$2</definedName>
    <definedName name="POPUST_2">[4]FAKTORI!$B$3</definedName>
    <definedName name="POSTO">[5]Rekapitulacija!$C$52</definedName>
    <definedName name="s">#REF!</definedName>
    <definedName name="st">#REF!</definedName>
    <definedName name="SWIETELSKY">[6]FAKTORI!$B$3</definedName>
    <definedName name="yx">#REF!</definedName>
    <definedName name="z">#REF!</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 i="13" l="1"/>
  <c r="F6" i="13"/>
  <c r="F7" i="13"/>
  <c r="F8" i="13"/>
  <c r="F9" i="13"/>
  <c r="F10" i="13"/>
  <c r="F3" i="13"/>
  <c r="F4" i="11"/>
  <c r="F5" i="11"/>
  <c r="F6" i="11"/>
  <c r="F7" i="11"/>
  <c r="F8" i="11"/>
  <c r="F3" i="11"/>
  <c r="F8" i="10"/>
  <c r="F7" i="10"/>
  <c r="F6" i="10"/>
  <c r="F5" i="10"/>
  <c r="F7" i="12"/>
  <c r="F6" i="12"/>
  <c r="F11" i="13" l="1"/>
  <c r="F6" i="6" s="1"/>
  <c r="F8" i="12"/>
  <c r="F3" i="12"/>
  <c r="F15" i="12"/>
  <c r="F14" i="12"/>
  <c r="F13" i="12"/>
  <c r="D9" i="11" l="1"/>
  <c r="F9" i="11" s="1"/>
  <c r="F10" i="11" s="1"/>
  <c r="F5" i="6" l="1"/>
  <c r="F4" i="10"/>
  <c r="F3" i="10"/>
  <c r="F11" i="12"/>
  <c r="F10" i="12"/>
  <c r="F9" i="12"/>
  <c r="F5" i="12"/>
  <c r="F4" i="12"/>
  <c r="F9" i="10" l="1"/>
  <c r="F4" i="6" s="1"/>
  <c r="F16" i="12"/>
  <c r="F7" i="6" s="1"/>
  <c r="F9" i="6" l="1"/>
</calcChain>
</file>

<file path=xl/sharedStrings.xml><?xml version="1.0" encoding="utf-8"?>
<sst xmlns="http://schemas.openxmlformats.org/spreadsheetml/2006/main" count="178" uniqueCount="130">
  <si>
    <t>1.1.</t>
  </si>
  <si>
    <t>1.2.</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</si>
  <si>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</si>
  <si>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</si>
  <si>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</si>
  <si>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</si>
  <si>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Stavke troškovnika odnose se na definitivno dovršene radove, ispitane po kvaliteti i funkcionalnosti od ovlaštenih institucija, te preuzete po nadzornoj službi Investitora, ukoliko nije u opisu izričito drukčije određeno.</t>
  </si>
  <si>
    <t>Jedinične cijene obuhvaćaju izradu snimke izvedenog stanja (6 primjeraka).</t>
  </si>
  <si>
    <t>Izvođačeva je obveza održavanje javnih cesta koje koristi u svrhu građenja te sanacija svih eventualnih oštećenja nastalih korištenjem. Po završetku radova ceste je potrebno dovesti u prvobitno stanje bez prava na naknadu troškova.</t>
  </si>
  <si>
    <t>Izvođač je dužan formirati gradilište sukladno veličini zahvata i trajanju radova,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</si>
  <si>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</si>
  <si>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OPĆI UVJETI</t>
  </si>
  <si>
    <t>m'</t>
  </si>
  <si>
    <t>1.3.</t>
  </si>
  <si>
    <t>1.4.</t>
  </si>
  <si>
    <t>1.5.</t>
  </si>
  <si>
    <t>1.6.</t>
  </si>
  <si>
    <t>kom</t>
  </si>
  <si>
    <t>kpl</t>
  </si>
  <si>
    <t>REKAPITULACIJA</t>
  </si>
  <si>
    <t>1.</t>
  </si>
  <si>
    <t>2.</t>
  </si>
  <si>
    <t>3.</t>
  </si>
  <si>
    <t>4.</t>
  </si>
  <si>
    <r>
      <t xml:space="preserve">Izvođač je dužan pridržavati se svih važećih zakona i propisa iz područja gradnje, hrvatskih normi, </t>
    </r>
    <r>
      <rPr>
        <i/>
        <sz val="11"/>
        <color theme="1"/>
        <rFont val="Arial Narrow"/>
        <family val="2"/>
        <charset val="238"/>
      </rPr>
      <t>"Općih tehničkih uvjeta za radove na cestama" (Zagreb, IGH, izdanje 2001. god.).</t>
    </r>
    <r>
      <rPr>
        <sz val="11"/>
        <color theme="1"/>
        <rFont val="Arial Narrow"/>
        <family val="2"/>
        <charset val="238"/>
      </rPr>
      <t xml:space="preserve"> Svi radovi moraju se izvesti solidno i stručno prema važećim propisima i pravilima dobrog zanata.</t>
    </r>
  </si>
  <si>
    <t>TROŠKOVNIK</t>
  </si>
  <si>
    <t>Investitor :</t>
  </si>
  <si>
    <t>10000 Zagreb</t>
  </si>
  <si>
    <t>Zahvat:</t>
  </si>
  <si>
    <t>Lokacija zahvata:</t>
  </si>
  <si>
    <t>Stupanj projekta:</t>
  </si>
  <si>
    <t>SVJETLAN HUDEC, dipl.ing.građ.</t>
  </si>
  <si>
    <t>Projektant:</t>
  </si>
  <si>
    <t>MARKO ANDRIĆ, mag.ing.aedif.</t>
  </si>
  <si>
    <t>Direktor:</t>
  </si>
  <si>
    <t>Mjesto i datum:</t>
  </si>
  <si>
    <t>HRVATSKE AUTOCESTE d.o.o.</t>
  </si>
  <si>
    <t>Širolina 4</t>
  </si>
  <si>
    <t>Sektor za investicije i EU fondove</t>
  </si>
  <si>
    <t>Radovi se izvode prema projektu, a u svim slučajevima potrebne izmjene ili dopune projekta ili njegovih dijelova, odluku o tome donosit će sporazumno projektant, nadzorni inženjer, investitor i predstavnik izvođača radova, a tu svoju odluku unosit će u građevni dnevnik. Sve izmjene ili dopune projekta, ili njegovih dijelova, za koje se po građevnom dnevniku ne može dokazati da su uslijedile po opisanom postupku, neće se obračunavati ni po privremenom ni po konačnom obračunu.</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</si>
  <si>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</si>
  <si>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Broj projekta :</t>
  </si>
  <si>
    <t>Obveza Izvođača radova je izvođenje radova pod prometom. Izvođač je dužan proučiti svu projektnu dokumentaciju, te je dužan prilagoditi svoju dinamiku radova, tehnologiju i organizaciju gradilišta prilagoditi uvjetima rada kako bi se nesmetano odvijao promet.</t>
  </si>
  <si>
    <t>Izrada projekta privremene regulacije prometa je obaveza izvođača radova i uključena je u jedinične cijene radova. Potrebno je ishoditi sve potrebne suglasnosti nadležnih društava za upravljanje cestom. Tijekom izvođenja radova na mjestima gdje gradilište ometa postojeći promet izvođač je dužan ishoditi suglasnosti nadležnih institucija.</t>
  </si>
  <si>
    <t>Natječajna dokumentacija</t>
  </si>
  <si>
    <t>PRIPREMNI RADOVI - UKUPNO:</t>
  </si>
  <si>
    <t>PRIPREMNI RADOVI</t>
  </si>
  <si>
    <t>1</t>
  </si>
  <si>
    <t>Ukupna cijena   (kn)</t>
  </si>
  <si>
    <t>Jedinična cijena</t>
  </si>
  <si>
    <t>Količina radova</t>
  </si>
  <si>
    <t>Jedinica
mjere</t>
  </si>
  <si>
    <t>O p i s   r a d o v a</t>
  </si>
  <si>
    <t>Redni
broj</t>
  </si>
  <si>
    <r>
      <t>m</t>
    </r>
    <r>
      <rPr>
        <vertAlign val="superscript"/>
        <sz val="10"/>
        <rFont val="Arial Narrow"/>
        <family val="2"/>
        <charset val="238"/>
      </rPr>
      <t>3</t>
    </r>
  </si>
  <si>
    <r>
      <t>m</t>
    </r>
    <r>
      <rPr>
        <vertAlign val="superscript"/>
        <sz val="10"/>
        <rFont val="Arial Narrow"/>
        <family val="2"/>
        <charset val="238"/>
      </rPr>
      <t>2</t>
    </r>
  </si>
  <si>
    <t>2</t>
  </si>
  <si>
    <t>ZEMLJANI RADOVI</t>
  </si>
  <si>
    <t>2.1.</t>
  </si>
  <si>
    <t>2.2.</t>
  </si>
  <si>
    <t>2.3.</t>
  </si>
  <si>
    <t>ZEMLJANI RADOVI - UKUPNO:</t>
  </si>
  <si>
    <t>BETONSKI RADOVI I KOLNIČKA KONSTRUKCIJA</t>
  </si>
  <si>
    <t>3.1.</t>
  </si>
  <si>
    <t>3.2.</t>
  </si>
  <si>
    <t>3.3.</t>
  </si>
  <si>
    <t>3.4.</t>
  </si>
  <si>
    <t>3.5.</t>
  </si>
  <si>
    <t>3.6.</t>
  </si>
  <si>
    <t xml:space="preserve">Izrada habajućeg asfaltnog sloja AC11 surf 45/80-65  AG1M1  debljine sloja d = 2.5 cm sukladno HRN EN 13108-1:2007
Stavka obuhvaća  dobavu i ugradnju  materijala, izradu spoja sa postojećim asfaltnim slojevima, uključujući opremu i sve što je potrebno za dovršenje rada. Nosivi sloj  projektiran je u debljini d = 2.5 cm. Uvjeti koje mora zadovoljiti nosivi sloj propisani su u Hrvatskoj normi HRN EN 13108-1:2007. Za izradu sloja koristi se AC 11 surf 45/80-65 za teško prometno opterećenje s asfaltnom mješavinom tipa M1 proizvedenom s primjenskom kategorijom agregata AG1.   Zahtjevi kvalitete agregata i punila za izradu sloja,  fizičko – mehanička svojstva bitumenske mješavine i svojstva izvedenog sloja, kao i program kontrole i osiguranja kvalitete sloja dani su Tehničkim uvjetima za asfalten kolnike .
Obračun radova:
Ovaj rad se mjeri i obračunava u kvadratnim metrima gornje površine stvarno položenog sloja. </t>
  </si>
  <si>
    <t>BETONSKI RADOVI I KOLNIČKA KONSTRUKCIJA - UKUPNO:</t>
  </si>
  <si>
    <t xml:space="preserve">Dobava i ugradnja betonskog rubnjaka dimenzija 24/18 cm na uređenu podlogu.                                                                 
Obračun radova: po metru dužnom ugrađenog rubnjaka </t>
  </si>
  <si>
    <r>
      <rPr>
        <b/>
        <sz val="10"/>
        <color theme="1"/>
        <rFont val="Arial Narrow"/>
        <family val="2"/>
        <charset val="238"/>
      </rPr>
      <t>Mobilizacija i demobilizacija gradilišta</t>
    </r>
    <r>
      <rPr>
        <sz val="10"/>
        <color theme="1"/>
        <rFont val="Arial Narrow"/>
        <family val="2"/>
        <charset val="238"/>
      </rPr>
      <t>, koja uključuje:
- dovoz i odvoz svih potrebnih strojeva
- dovoz i odvoz alata
- uređenje privremene gradilišne deponije
Obračun po kompletu.</t>
    </r>
  </si>
  <si>
    <r>
      <rPr>
        <b/>
        <sz val="10"/>
        <color theme="1"/>
        <rFont val="Arial Narrow"/>
        <family val="2"/>
        <charset val="238"/>
      </rPr>
      <t>Geodetski radovi</t>
    </r>
    <r>
      <rPr>
        <sz val="10"/>
        <color theme="1"/>
        <rFont val="Arial Narrow"/>
        <family val="2"/>
        <charset val="238"/>
      </rPr>
      <t>. Obuhvaćaju sav  rad na iskolčenju i svih sastavnih dijelova, objekata u zoni zahvata, sva mjerenja u vezi prijenosa podataka iz projekta na teren i obrnuto. Po završetku radova, dostaviti investitoru snimku izvedenog stanja. Obračun po kompletu.</t>
    </r>
  </si>
  <si>
    <r>
      <t xml:space="preserve">Privremeno uklanjanje rubnjaka </t>
    </r>
    <r>
      <rPr>
        <sz val="10"/>
        <color theme="1"/>
        <rFont val="Arial Narrow"/>
        <family val="2"/>
        <charset val="238"/>
      </rPr>
      <t>na lokaciji izvedbe sanacije. Uklanjanje rubnjaka te odlaganje na privremenu deponiju. Deponiju osigurava Izvođač.
Izvedba, kontrola kakvoće i obračun prema OTU 1- 03.2
Obračun po m' uklonjenog rubnjaka.</t>
    </r>
  </si>
  <si>
    <r>
      <t>Dvostrano strojno rezanje asfalta</t>
    </r>
    <r>
      <rPr>
        <sz val="10"/>
        <color theme="1"/>
        <rFont val="Arial Narrow"/>
        <family val="2"/>
        <charset val="238"/>
      </rPr>
      <t xml:space="preserve"> na lokaciji izvedbe sanacije.  U stavku uključeno i rezanje asfalta oko postojećih slivnika.
Izvedba, kontrola kakvoće i obračun prema OTU 1- 03.2
Obračun po m' strojno rezanog asfalta.</t>
    </r>
  </si>
  <si>
    <r>
      <rPr>
        <b/>
        <sz val="10"/>
        <rFont val="Arial Narrow"/>
        <family val="2"/>
        <charset val="238"/>
      </rPr>
      <t xml:space="preserve">Uklanjanje asfaltnih slojeva postojeće kolničke konstrukcije </t>
    </r>
    <r>
      <rPr>
        <sz val="10"/>
        <rFont val="Arial Narrow"/>
        <family val="2"/>
        <charset val="238"/>
      </rPr>
      <t>prosječne debljine 11 cm na mjestima postave novog sustava odvodnje prema detaljima iz projekta. 
U cijenu ulazi odvajanje, utovar u vozilo te odvoz na deponiju koju pronalazi (osigurava) izvoditelj. Stavka uključuje troškove deponiranja i zbrinjavanja materijala. Pri iskopu voditi računa da ne dođe do oštećenja okolnog asfaltnog sloja  i po potrebi iskope obavljati ručno. Izvođač nema pravo na razliku u cijeni radova nastalu zbog neprimjerenog načina iskopa. 
Obračun radova:
Po kvadratnom metru uklonjenog, prevezenog i deponiranog materijala postojeće kolničke  konstrukcije.</t>
    </r>
  </si>
  <si>
    <t>m³</t>
  </si>
  <si>
    <t>Zatrpavanje prostora iznad cjevovoda do kote terena probranim materijalom iz iskopa sukladno HRN EN 1610:1997 (max. veličine zrna 63 mm) do projektom određenih kota. Stavka uključuje utovar, prijevoz, istovar, niveliranje i zbijanje materijala do projektiranog modula stišljivosti u slojevima debljine 30 cm.</t>
  </si>
  <si>
    <t xml:space="preserve">kom </t>
  </si>
  <si>
    <t xml:space="preserve">PEHD DN250, OD/ID 250/214 mm, SN 8 </t>
  </si>
  <si>
    <t xml:space="preserve">Ispitivanje cjelokupnog kanalizacijskog sustava na vodonepropusnost spojeva i protočnost (uključivo i revizijska okna) pomoću vode na odgovarajući tlak. Stavka uključuje montažu i demontažu privremenog dovoda vode i ostale potrebne opreme. Prije punjenja, cjevovod mora biti zatrpan osim spojeva. Tlačnu probu izvesti prema propisima. </t>
  </si>
  <si>
    <t xml:space="preserve">˝Nulto˝ čišćenje novoprojektiranog kanalizacijskog sustava nakon završetka svih prethodnih radova. Stavka uključuje sav potreban rad i materijal za izvršenje stavke. </t>
  </si>
  <si>
    <t>ODVODNJA- MONTERSKI RADOVI</t>
  </si>
  <si>
    <t>2.4.</t>
  </si>
  <si>
    <t>2.5.</t>
  </si>
  <si>
    <t>2.6.</t>
  </si>
  <si>
    <r>
      <rPr>
        <b/>
        <sz val="10"/>
        <color theme="1"/>
        <rFont val="Arial Narrow"/>
        <family val="2"/>
        <charset val="238"/>
      </rPr>
      <t>Završno uređenje gradilišta</t>
    </r>
    <r>
      <rPr>
        <sz val="10"/>
        <color theme="1"/>
        <rFont val="Arial Narrow"/>
        <family val="2"/>
        <charset val="238"/>
      </rPr>
      <t xml:space="preserve">
Stavka uključuje čišćenje, odvoz viška materijala, opreme te dovođenje u prvobitno stanje.
Obračun po kompletu uređenog gradilišta.</t>
    </r>
  </si>
  <si>
    <t>3.7.</t>
  </si>
  <si>
    <t>-natpisi horizontalne signalizacije: znakovi usmjerenja (RAL 9016 - bijela)</t>
  </si>
  <si>
    <t>-linija širine 10 cm, bijela - obilježavanje parkirnih mjesta (RAL 9016 - bijela)</t>
  </si>
  <si>
    <t>Izrada armiranog betonskog prstena od betona klase C 25/30 koji se izvodi na AB montažnoj ploči, predviđen za ugradnju ljevano željeznog poklopca vel. 60x 60 cm. U cijenu uključiti vrijednosti svih radova i materijala</t>
  </si>
  <si>
    <t>Spajanje na postojeći sustav odvodnje. Stavka obuhvaća nabavu, dovoz sveg potrebnog materijala, izradu otvora, ugradnju brtve i ugradnju cijevi u zidove postojećeg revizijskog okna RO 13. Obračun se vrši po komadu izvedenog elastičnog spoja.</t>
  </si>
  <si>
    <t>Montaža gotovog betonskog rasteretnog prstena za ugradnju slivničke rešetke. Izvodi se od gotovog elementa  na pripremljenu podlogu prema detalju iz projekta. U cijenu ulazi nabava , dobava i montaža.                                                
Obračun radova: po komadu montiranog prstena</t>
  </si>
  <si>
    <t>Nabava, doprema i montaža lijevano željeznog poklopaca vel. 60×60cm koji se postavljaju na revizisko okno na predviđeni armirano betonski prsten. U cijenu uključiti vrijednosti svih radova i materijal. Poklopac klase C 250 kN potrebno je ugraditi sukladno uputama proizvođača.                                                                         
Obračun radova: po komadu ugrađenog poklopca</t>
  </si>
  <si>
    <r>
      <rPr>
        <b/>
        <sz val="10"/>
        <rFont val="Arial Narrow"/>
        <family val="2"/>
        <charset val="238"/>
      </rPr>
      <t>Vraćanje horizontalne prometne signalizacije u prvobitno stanje</t>
    </r>
    <r>
      <rPr>
        <i/>
        <sz val="10"/>
        <rFont val="Arial Narrow"/>
        <family val="2"/>
        <charset val="238"/>
      </rPr>
      <t xml:space="preserve">. Horizontalna signalizacija </t>
    </r>
    <r>
      <rPr>
        <sz val="10"/>
        <rFont val="Arial Narrow"/>
        <family val="2"/>
        <charset val="238"/>
      </rPr>
      <t xml:space="preserve"> u skladu s Pravilnikom o prometnim znakovima, opremi i signalizaciji na cestama ( NN 92/2019). U cijenu je uključeno čišćenje kolnika neposredno prije izrade oznaka, predmarkiranje, nabava i prijevoz materijala (boja, razrjeđivač, reflektirajuće kuglice). Prethodna dopuštenja i atesti te, sav rad, pribor, oprema za izradu oznaka. </t>
    </r>
  </si>
  <si>
    <t>2.7.</t>
  </si>
  <si>
    <t>ODVODNJA -MONTERSKI RADOVI - UKUPNO:</t>
  </si>
  <si>
    <t>4.1.</t>
  </si>
  <si>
    <t>4.2.</t>
  </si>
  <si>
    <t>4.3.</t>
  </si>
  <si>
    <t>4.4.</t>
  </si>
  <si>
    <t>4.5.</t>
  </si>
  <si>
    <t>4.6.</t>
  </si>
  <si>
    <t>4.7.</t>
  </si>
  <si>
    <t>4.8.</t>
  </si>
  <si>
    <t>4.9.</t>
  </si>
  <si>
    <t>4.10.</t>
  </si>
  <si>
    <t>ODVODNJA - MONTERSKI RADOVI</t>
  </si>
  <si>
    <r>
      <rPr>
        <b/>
        <sz val="10"/>
        <rFont val="Arial Narrow"/>
        <family val="2"/>
        <charset val="238"/>
      </rPr>
      <t>Uklanjanje postojeće lijevano - željezne rešetke i okvira</t>
    </r>
    <r>
      <rPr>
        <sz val="10"/>
        <rFont val="Arial Narrow"/>
        <family val="2"/>
        <charset val="238"/>
      </rPr>
      <t xml:space="preserve">. U cijenu ulazi uklanjanje, utovar u vozilo te odvoz na deponiju koju pronalazi (osigurava) izvoditelj.                                                                   Obračun radova: po komadu slivničke rešetke  </t>
    </r>
  </si>
  <si>
    <t>Iskop u tlu “B” kategorije (uključeno u uklanjanje postojećih betonskih elemenata oko postojećih slivnika i tamponski sloj postojećeg kolnika). Iskop se izvodi strojno bez miniranja i po potrebi ručno.  Dubina iskopa prema uzdužnim profilima cjevovoda iz projekta i priloženim detaljima.U cijenu ulazi iskop, utovar iskopanog materijala u prijevozno sredstvo i transport na deponiju ili u nasip ako materijal zadovoljava kvalitetom, profiliranje i planiranje terena prema visinskim kotama u projektu.  Pri iskopu voditi računa o postojećoj infrastrukturi da ne dođe do oštećenja ili uništenja iste i po potrebi iskope obavljati ručno. Izvođač nema pravo na razliku u cijeni iskopa nastalu uslijed ovakvih izmjena. 
Obračun radova:
Po kubičnom metru stvarno izvršenog iskopa tla u sraslom stanju.</t>
  </si>
  <si>
    <t>Uređenje posteljice rova od kamenih materijala. Planiranje i zbijanje posteljice s kotama iz projekta. Stupanj zbijenosti prema standardnom Proctorovom postupku treba biti veći od 100%, a modul stišljivosti mjeren kružnom pločom ø30cm  Ms≥35 MN/m2. 
  Obračun radova:
Po kvadratnom metru uređene i zbijene posteljice.</t>
  </si>
  <si>
    <r>
      <t xml:space="preserve">Zatrpavanje prostora oko slivnika i revizijskog okna  do kote terena probranim materijalom iz iskopa ukoliko zadovoljava  </t>
    </r>
    <r>
      <rPr>
        <sz val="10"/>
        <rFont val="Arial Narrow"/>
        <family val="2"/>
        <charset val="238"/>
      </rPr>
      <t>sukladno</t>
    </r>
    <r>
      <rPr>
        <sz val="10"/>
        <color theme="1"/>
        <rFont val="Arial Narrow"/>
        <family val="2"/>
        <charset val="238"/>
      </rPr>
      <t xml:space="preserve"> HRN EN 1610:1997 (max. veličine zrna 16 mm) do projektom određenih kota. Stavka uključuje utovar, prijevoz, istovar, niveliranje i zbijanje materijala do projektiranog modula stišljivosti u slojevima debljine 30 cm.</t>
    </r>
  </si>
  <si>
    <r>
      <rPr>
        <b/>
        <sz val="10"/>
        <color theme="1"/>
        <rFont val="Arial Narrow"/>
        <family val="2"/>
        <charset val="238"/>
      </rPr>
      <t>Nabava, doprema i ugradnja slivnika</t>
    </r>
    <r>
      <rPr>
        <sz val="10"/>
        <color theme="1"/>
        <rFont val="Arial Narrow"/>
        <family val="2"/>
        <charset val="238"/>
      </rPr>
      <t xml:space="preserve"> od rebrastih  PEHD kanalizacijskih cijevi DN 400 OD/ID 400/343 mm, SN 8 cijevi</t>
    </r>
    <r>
      <rPr>
        <b/>
        <sz val="10"/>
        <color theme="1"/>
        <rFont val="Arial Narrow"/>
        <family val="2"/>
        <charset val="238"/>
      </rPr>
      <t xml:space="preserve"> </t>
    </r>
    <r>
      <rPr>
        <sz val="10"/>
        <color theme="1"/>
        <rFont val="Arial Narrow"/>
        <family val="2"/>
        <charset val="238"/>
      </rPr>
      <t xml:space="preserve"> uključujući izvedbu PE ploče debljine 2 cm za izvedbu dna okna. Stavka uključuje sav potreban rad i materijal za njihovu ugradnju spojnica i manžetni za okomito spajanje odvodnog cjevovoda DN 250 na slivnik. Obračun po komadu ugrađenog slivnika.</t>
    </r>
  </si>
  <si>
    <t>Nabava, dobava i ugradnja modularnog revizijskog PP okana promjera 800 mm ukupne visine 170 cm. Okno se sastoji od dna okna s kinetom, tijela okna, konusnog završetka DN 625 mm, PP penjalica 3 kom/m. Okno mora biti vodonepropusno. Ugradnja poklopca predviđena u zasebnoj stavci.</t>
  </si>
  <si>
    <t xml:space="preserve">Nabava, doprema i ugradnja rebrastih PEHD kanalizacijskih cijevi za odvodnju  oborinskih voda. Stavka uključuje sav rad, spojna sredstva  i potreban materijal za njihovu ugradnju. </t>
  </si>
  <si>
    <t>ODVODNJA - MONTERSKI RADOVI - UKUPNO:</t>
  </si>
  <si>
    <t>IZRADA PROJEKTNE DOKUMENTACIJE SANACIJE SUSTAVA ODVODNJE NA DIJELU ODMORIŠTA BRINJE ISTOK, AUTOCESTA A1 ZAGREB – SPLIT – DUBROVNIK</t>
  </si>
  <si>
    <t>SOB 10-493</t>
  </si>
  <si>
    <t>Zagreb, lipanj 2020.</t>
  </si>
  <si>
    <t xml:space="preserve">PUO: BRINJE - ISTOK
</t>
  </si>
  <si>
    <t xml:space="preserve">Izrada nosivog asfaltnog sloja AC 22 base 45/80-65,  AG6M1 debljine sloja d = 7.5 cm sukladno HRN EN 13108-1:2007.
Stavka obuhvaća  dobavu i ugradnju  materijala, izradu spoja( premaza ) sa postojećim asfaltnim slojevima, uključujući opremu i sve što je potrebno za dovršenje rada. Nosivi sloj  projektiran je u debljini d = 7.5 cm. Uvjeti koje mora zadovoljiti nosivi sloj propisani su u Hrvatskoj normi HRN EN 13108-1:2007. Za izradu sloja koristi se AC 22 base 45/80-65 za teško prometno opterećenje s asfaltnom mješavinom tipa M1 proizvedenom s primjenskom kategorijom agregata AG6. Zahtjevi kvalitete agregata i punila za izradu sloja,  fizičko – mehanička svojstva bitumenske mješavine i svojstva izvedenog sloja, kao i program kontrole i osiguranja kvalitete sloja dani su Tehničkim uvjetima za asfaltne kolnike .
Obračun radova:
Ovaj rad se mjeri i obračunava u kvadratnim metrima gornje površine stvarno položenog sloja. </t>
  </si>
  <si>
    <t>Nabava doprema i ugradnja pijeska granulacije 0 - 12 mm te izrada pješčane posteljice debljine 10 cm u rov za polaganje cjevovoda, te na mjestima ugradnje slivnika i revizijskog okna. Stavka uključuje zbijanje ručnim nabijačima. Na mjestima spojeva ostaviti produbljenje.</t>
  </si>
  <si>
    <t xml:space="preserve">Nabava doprema i ugradnja  pijeska granulacije 0 - 12 mm te zatrpavanje cjevovoda s debljinom nadsloja iznad tjemena cijevi od 30 cm. Stavka uključuje zbijanje ručnim nabijačima. Posebnu pažnju obratiti na bočno zbijanje materijala između cijevi i stijenke rova visine 0,5 D kako bi se dobio čim veći kut nalijeganja. Pri zatrpavanju spoj mora ostati vidljiv. </t>
  </si>
  <si>
    <t>Izrada nosivog sloja od mehanički zbijenog, zrnatog, kamenog materijala 0/31.5, debljine sloja prema projektu.( d= 40 cm).Traženi minimalni modul zbijenosti ispitan kružnom pločom promjera 30 cm pri optimalnoj vlažnosti materijala iznosi Ms≥80 MN/m2.  Obračun radova:
Po  kubičnom metru ugrađenog materijala u zbijenom stanju.</t>
  </si>
  <si>
    <t>obilježavanje parkirnog mjesta namijenjenog za punjenje električnih automobila. Farbanje odgovarajućom bojom i pripadajućom horizontalnom oznakom - vraćanje u prvobitno stanje</t>
  </si>
  <si>
    <t>Nabava i ugradnja nove slivničke rešetke izrađene kao lijevano - željezne ili iz nodularnog lijeva sa minimalnim vanjskim dimenzijama rešetke 40x40 cm, odnosno minimalnim dimenzijama svijetlog otvora okvira od 37.5x37.5 cm .Nosivost rešetke  C 250 kN. Slivničku rešetku potrebno je ugraditi sukladno uputama proizvođača.                                                                         Obračun radova: po komadu rešetke</t>
  </si>
  <si>
    <t>Montaža Gotove AB ploče dimenzija 120 x 120 x 15 izvedene od min . klase betona C 25/30. Montažna AB ploča postavlja se na uređenu podlogu na mjestu ugrađenog revizijskog okna prema detalju iz projekta. U cijenu ulazi nabava , dobava i montaža.                                                
Obračun radova: po komadu montirane AB ploče.</t>
  </si>
  <si>
    <r>
      <t>Izrada betonske obloge oko slivnika radi zaštite i stabilizacije.  Betonska obloga debljine 15 cm  od betona C12/15  prema detalju iz projekta. Stavka obuhvaća sav potreban rad i materijal na nabavi, dobavi i ugradnji te eventualnu potrebnu oplatu. Rad se obračunava u m</t>
    </r>
    <r>
      <rPr>
        <vertAlign val="superscript"/>
        <sz val="10"/>
        <rFont val="Arial Narrow"/>
        <family val="2"/>
        <charset val="238"/>
      </rPr>
      <t xml:space="preserve">3 </t>
    </r>
    <r>
      <rPr>
        <sz val="10"/>
        <rFont val="Arial Narrow"/>
        <family val="2"/>
        <charset val="238"/>
      </rPr>
      <t>ugrađnog betona. Obračun radova prema stvarno izvedenim količinama.</t>
    </r>
  </si>
  <si>
    <t>UKUPNO kn (bez PDV-a):</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</si>
</sst>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 #,##0.00\ &quot;kn&quot;_-;\-* #,##0.00\ &quot;kn&quot;_-;_-* &quot;-&quot;??\ &quot;kn&quot;_-;_-@_-"/>
    <numFmt numFmtId="43" formatCode="_-* #,##0.00\ _k_n_-;\-* #,##0.00\ _k_n_-;_-* &quot;-&quot;??\ _k_n_-;_-@_-"/>
    <numFmt numFmtId="164" formatCode="_-* #,##0.00_-;\-* #,##0.00_-;_-* &quot;-&quot;??_-;_-@_-"/>
    <numFmt numFmtId="165" formatCode="0.0"/>
    <numFmt numFmtId="166" formatCode="#,##0.00\ &quot;kn&quot;"/>
    <numFmt numFmtId="167" formatCode="#,##0.00;;;@"/>
    <numFmt numFmtId="168" formatCode="_(&quot;$&quot;* #,##0.00_);_(&quot;$&quot;* \(#,##0.00\);_(&quot;$&quot;* &quot;-&quot;??_);_(@_)"/>
    <numFmt numFmtId="169" formatCode="#,##0.00_ ;\-#,##0.00,"/>
    <numFmt numFmtId="170" formatCode="@\ &quot;*&quot;"/>
    <numFmt numFmtId="171" formatCode="_-* #,##0.00\ [$€-1]_-;\-* #,##0.00\ [$€-1]_-;_-* &quot;-&quot;??\ [$€-1]_-"/>
    <numFmt numFmtId="172" formatCode="_-* #,##0\ _$_-;\-* #,##0\ _$_-;_-* &quot;-&quot;\ _$_-;_-@_-"/>
    <numFmt numFmtId="173" formatCode="* #,##0.00\ ;* \(#,##0.00\);* \-#\ ;@\ "/>
  </numFmts>
  <fonts count="56">
    <font>
      <sz val="11"/>
      <color theme="1"/>
      <name val="Calibri"/>
      <family val="2"/>
      <charset val="238"/>
      <scheme val="minor"/>
    </font>
    <font>
      <sz val="11"/>
      <color theme="1"/>
      <name val="Arial Narrow"/>
      <family val="2"/>
      <charset val="238"/>
    </font>
    <font>
      <b/>
      <sz val="11"/>
      <color theme="1"/>
      <name val="Arial Narrow"/>
      <family val="2"/>
      <charset val="238"/>
    </font>
    <font>
      <sz val="11"/>
      <name val="Arial Narrow"/>
      <family val="2"/>
      <charset val="238"/>
    </font>
    <font>
      <i/>
      <sz val="11"/>
      <color theme="1"/>
      <name val="Arial Narrow"/>
      <family val="2"/>
      <charset val="238"/>
    </font>
    <font>
      <b/>
      <sz val="14"/>
      <color theme="1"/>
      <name val="Arial Narrow"/>
      <family val="2"/>
      <charset val="238"/>
    </font>
    <font>
      <sz val="10"/>
      <name val="Arial"/>
      <family val="2"/>
      <charset val="238"/>
    </font>
    <font>
      <b/>
      <sz val="11"/>
      <name val="Arial Narrow"/>
      <family val="2"/>
      <charset val="238"/>
    </font>
    <font>
      <sz val="10"/>
      <name val="Arial Narrow"/>
      <family val="2"/>
      <charset val="238"/>
    </font>
    <font>
      <b/>
      <sz val="18"/>
      <name val="Arial Narrow"/>
      <family val="2"/>
      <charset val="238"/>
    </font>
    <font>
      <b/>
      <sz val="12"/>
      <name val="Arial Narrow"/>
      <family val="2"/>
      <charset val="238"/>
    </font>
    <font>
      <sz val="12"/>
      <name val="Arial Narrow"/>
      <family val="2"/>
      <charset val="238"/>
    </font>
    <font>
      <b/>
      <sz val="12"/>
      <color theme="1"/>
      <name val="Arial Narrow"/>
      <family val="2"/>
      <charset val="238"/>
    </font>
    <font>
      <sz val="8"/>
      <name val="Arial CE"/>
    </font>
    <font>
      <sz val="11"/>
      <color theme="1"/>
      <name val="Calibri"/>
      <family val="2"/>
      <charset val="238"/>
      <scheme val="minor"/>
    </font>
    <font>
      <sz val="10"/>
      <name val="Arial"/>
    </font>
    <font>
      <sz val="10"/>
      <color rgb="FFFF0000"/>
      <name val="Calibri"/>
      <family val="2"/>
      <charset val="238"/>
      <scheme val="minor"/>
    </font>
    <font>
      <sz val="11"/>
      <name val="Arial CE"/>
      <charset val="238"/>
    </font>
    <font>
      <sz val="10"/>
      <name val="Arial"/>
      <family val="2"/>
    </font>
    <font>
      <b/>
      <sz val="10"/>
      <name val="Arial"/>
      <family val="2"/>
      <charset val="238"/>
    </font>
    <font>
      <sz val="10"/>
      <name val="Helv"/>
      <charset val="204"/>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sz val="11"/>
      <color indexed="17"/>
      <name val="Calibri"/>
      <family val="2"/>
      <charset val="238"/>
    </font>
    <font>
      <i/>
      <sz val="11"/>
      <color indexed="23"/>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b/>
      <sz val="11"/>
      <color indexed="63"/>
      <name val="Calibri"/>
      <family val="2"/>
      <charset val="238"/>
    </font>
    <font>
      <sz val="11"/>
      <color indexed="52"/>
      <name val="Calibri"/>
      <family val="2"/>
      <charset val="238"/>
    </font>
    <font>
      <b/>
      <u/>
      <sz val="10"/>
      <name val="Arial"/>
      <family val="2"/>
    </font>
    <font>
      <sz val="11"/>
      <color indexed="60"/>
      <name val="Calibri"/>
      <family val="2"/>
      <charset val="238"/>
    </font>
    <font>
      <sz val="12"/>
      <name val="HRHelvetica"/>
    </font>
    <font>
      <sz val="10"/>
      <name val="Helv"/>
      <charset val="238"/>
    </font>
    <font>
      <sz val="11"/>
      <color indexed="10"/>
      <name val="Calibri"/>
      <family val="2"/>
      <charset val="238"/>
    </font>
    <font>
      <b/>
      <sz val="18"/>
      <color indexed="56"/>
      <name val="Cambria"/>
      <family val="2"/>
      <charset val="238"/>
    </font>
    <font>
      <b/>
      <sz val="11"/>
      <color indexed="8"/>
      <name val="Calibri"/>
      <family val="2"/>
      <charset val="238"/>
    </font>
    <font>
      <sz val="11"/>
      <name val="Arial"/>
      <family val="2"/>
      <charset val="238"/>
    </font>
    <font>
      <sz val="11"/>
      <color theme="1"/>
      <name val="Calibri"/>
      <family val="2"/>
      <scheme val="minor"/>
    </font>
    <font>
      <b/>
      <sz val="10"/>
      <name val="Arial Narrow"/>
      <family val="2"/>
      <charset val="238"/>
    </font>
    <font>
      <sz val="10"/>
      <color rgb="FFFF0000"/>
      <name val="Arial Narrow"/>
      <family val="2"/>
      <charset val="238"/>
    </font>
    <font>
      <sz val="10"/>
      <color theme="1"/>
      <name val="Arial Narrow"/>
      <family val="2"/>
      <charset val="238"/>
    </font>
    <font>
      <vertAlign val="superscript"/>
      <sz val="10"/>
      <name val="Arial Narrow"/>
      <family val="2"/>
      <charset val="238"/>
    </font>
    <font>
      <b/>
      <sz val="10"/>
      <color rgb="FFFF0000"/>
      <name val="Arial Narrow"/>
      <family val="2"/>
      <charset val="238"/>
    </font>
    <font>
      <b/>
      <sz val="10"/>
      <color theme="1"/>
      <name val="Arial Narrow"/>
      <family val="2"/>
      <charset val="238"/>
    </font>
    <font>
      <sz val="10"/>
      <color theme="1"/>
      <name val="Tahoma"/>
      <family val="2"/>
      <charset val="238"/>
    </font>
    <font>
      <sz val="11"/>
      <name val="Times New Roman CE"/>
      <charset val="238"/>
    </font>
    <font>
      <sz val="10"/>
      <color indexed="8"/>
      <name val="Arial Narrow"/>
      <family val="2"/>
      <charset val="238"/>
    </font>
    <font>
      <u/>
      <sz val="10"/>
      <name val="Arial Narrow"/>
      <family val="2"/>
      <charset val="238"/>
    </font>
    <font>
      <b/>
      <sz val="10"/>
      <color indexed="8"/>
      <name val="Arial Narrow"/>
      <family val="2"/>
      <charset val="238"/>
    </font>
    <font>
      <sz val="10"/>
      <name val="Arial"/>
      <charset val="238"/>
    </font>
    <font>
      <i/>
      <sz val="10"/>
      <name val="Arial Narrow"/>
      <family val="2"/>
      <charset val="238"/>
    </font>
  </fonts>
  <fills count="28">
    <fill>
      <patternFill patternType="none"/>
    </fill>
    <fill>
      <patternFill patternType="gray125"/>
    </fill>
    <fill>
      <patternFill patternType="solid">
        <fgColor theme="8" tint="0.59999389629810485"/>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22"/>
      </patternFill>
    </fill>
    <fill>
      <patternFill patternType="solid">
        <fgColor indexed="55"/>
      </patternFill>
    </fill>
    <fill>
      <patternFill patternType="gray0625"/>
    </fill>
    <fill>
      <patternFill patternType="solid">
        <fgColor indexed="43"/>
      </patternFill>
    </fill>
    <fill>
      <patternFill patternType="solid">
        <fgColor indexed="27"/>
        <bgColor indexed="41"/>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style="hair">
        <color indexed="64"/>
      </top>
      <bottom style="hair">
        <color indexed="64"/>
      </bottom>
      <diagonal/>
    </border>
    <border>
      <left/>
      <right/>
      <top style="thin">
        <color indexed="62"/>
      </top>
      <bottom style="double">
        <color indexed="62"/>
      </bottom>
      <diagonal/>
    </border>
    <border>
      <left/>
      <right/>
      <top style="hair">
        <color indexed="8"/>
      </top>
      <bottom style="hair">
        <color indexed="8"/>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double">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42">
    <xf numFmtId="0" fontId="0" fillId="0" borderId="0"/>
    <xf numFmtId="0" fontId="6" fillId="0" borderId="0"/>
    <xf numFmtId="0" fontId="13" fillId="0" borderId="0"/>
    <xf numFmtId="0" fontId="15" fillId="0" borderId="0"/>
    <xf numFmtId="164" fontId="17" fillId="0" borderId="0" applyFont="0" applyFill="0" applyBorder="0" applyAlignment="0" applyProtection="0"/>
    <xf numFmtId="0" fontId="6" fillId="0" borderId="0"/>
    <xf numFmtId="0" fontId="20" fillId="0" borderId="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7" borderId="0" applyNumberFormat="0" applyBorder="0" applyAlignment="0" applyProtection="0"/>
    <xf numFmtId="0" fontId="21" fillId="10" borderId="0" applyNumberFormat="0" applyBorder="0" applyAlignment="0" applyProtection="0"/>
    <xf numFmtId="0" fontId="14" fillId="2" borderId="0" applyNumberFormat="0" applyBorder="0" applyAlignment="0" applyProtection="0"/>
    <xf numFmtId="0" fontId="21" fillId="13"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21" fillId="10" borderId="0" applyNumberFormat="0" applyBorder="0" applyAlignment="0" applyProtection="0"/>
    <xf numFmtId="0" fontId="22" fillId="14" borderId="0" applyNumberFormat="0" applyBorder="0" applyAlignment="0" applyProtection="0"/>
    <xf numFmtId="0" fontId="22" fillId="11" borderId="0" applyNumberFormat="0" applyBorder="0" applyAlignment="0" applyProtection="0"/>
    <xf numFmtId="0" fontId="22" fillId="12"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21" borderId="0" applyNumberFormat="0" applyBorder="0" applyAlignment="0" applyProtection="0"/>
    <xf numFmtId="0" fontId="23" fillId="5" borderId="0" applyNumberFormat="0" applyBorder="0" applyAlignment="0" applyProtection="0"/>
    <xf numFmtId="0" fontId="6" fillId="22" borderId="6" applyNumberFormat="0" applyFont="0" applyAlignment="0" applyProtection="0"/>
    <xf numFmtId="0" fontId="24" fillId="23" borderId="7" applyNumberFormat="0" applyAlignment="0" applyProtection="0"/>
    <xf numFmtId="0" fontId="25" fillId="24" borderId="8" applyNumberFormat="0" applyAlignment="0" applyProtection="0"/>
    <xf numFmtId="164" fontId="1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73"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26" fillId="6" borderId="0" applyNumberFormat="0" applyBorder="0" applyAlignment="0" applyProtection="0"/>
    <xf numFmtId="171" fontId="17" fillId="0" borderId="0" applyFont="0" applyFill="0" applyBorder="0" applyAlignment="0" applyProtection="0"/>
    <xf numFmtId="0" fontId="27" fillId="0" borderId="0" applyNumberFormat="0" applyFill="0" applyBorder="0" applyAlignment="0" applyProtection="0"/>
    <xf numFmtId="0" fontId="26" fillId="6" borderId="0" applyNumberFormat="0" applyBorder="0" applyAlignment="0" applyProtection="0"/>
    <xf numFmtId="0" fontId="26" fillId="6" borderId="0" applyNumberFormat="0" applyBorder="0" applyAlignment="0" applyProtection="0"/>
    <xf numFmtId="0" fontId="28" fillId="0" borderId="9" applyNumberFormat="0" applyFill="0" applyAlignment="0" applyProtection="0"/>
    <xf numFmtId="0" fontId="29" fillId="0" borderId="10" applyNumberFormat="0" applyFill="0" applyAlignment="0" applyProtection="0"/>
    <xf numFmtId="0" fontId="30" fillId="0" borderId="11" applyNumberFormat="0" applyFill="0" applyAlignment="0" applyProtection="0"/>
    <xf numFmtId="0" fontId="30" fillId="0" borderId="0" applyNumberFormat="0" applyFill="0" applyBorder="0" applyAlignment="0" applyProtection="0"/>
    <xf numFmtId="0" fontId="31" fillId="9" borderId="7" applyNumberFormat="0" applyAlignment="0" applyProtection="0"/>
    <xf numFmtId="0" fontId="32" fillId="23" borderId="12" applyNumberFormat="0" applyAlignment="0" applyProtection="0"/>
    <xf numFmtId="0" fontId="33" fillId="0" borderId="13" applyNumberFormat="0" applyFill="0" applyAlignment="0" applyProtection="0"/>
    <xf numFmtId="170" fontId="34" fillId="25" borderId="14">
      <alignment horizontal="left" vertical="center"/>
    </xf>
    <xf numFmtId="0" fontId="35" fillId="26" borderId="0" applyNumberFormat="0" applyBorder="0" applyAlignment="0" applyProtection="0"/>
    <xf numFmtId="0" fontId="17" fillId="0" borderId="0"/>
    <xf numFmtId="0" fontId="6" fillId="0" borderId="0"/>
    <xf numFmtId="0" fontId="6" fillId="0" borderId="0"/>
    <xf numFmtId="0" fontId="6"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18" fillId="0" borderId="0"/>
    <xf numFmtId="0" fontId="18" fillId="22" borderId="6" applyNumberFormat="0" applyFont="0" applyAlignment="0" applyProtection="0"/>
    <xf numFmtId="0" fontId="6" fillId="22" borderId="6" applyNumberFormat="0" applyFont="0" applyAlignment="0" applyProtection="0"/>
    <xf numFmtId="0" fontId="6" fillId="22" borderId="6" applyNumberFormat="0" applyFont="0" applyAlignment="0" applyProtection="0"/>
    <xf numFmtId="0" fontId="6" fillId="22" borderId="6" applyNumberFormat="0" applyFont="0" applyAlignment="0" applyProtection="0"/>
    <xf numFmtId="0" fontId="6" fillId="0" borderId="0"/>
    <xf numFmtId="0" fontId="6" fillId="0" borderId="0"/>
    <xf numFmtId="0" fontId="36" fillId="0" borderId="0"/>
    <xf numFmtId="0" fontId="6" fillId="0" borderId="0"/>
    <xf numFmtId="0" fontId="6" fillId="0" borderId="0"/>
    <xf numFmtId="0" fontId="6" fillId="0" borderId="0"/>
    <xf numFmtId="0" fontId="17" fillId="0" borderId="0"/>
    <xf numFmtId="0" fontId="14" fillId="0" borderId="0"/>
    <xf numFmtId="0" fontId="14" fillId="0" borderId="0"/>
    <xf numFmtId="0" fontId="6" fillId="0" borderId="0"/>
    <xf numFmtId="0" fontId="6" fillId="0" borderId="0"/>
    <xf numFmtId="0" fontId="6" fillId="0" borderId="0"/>
    <xf numFmtId="0" fontId="6" fillId="0" borderId="0"/>
    <xf numFmtId="0" fontId="42" fillId="0" borderId="0"/>
    <xf numFmtId="0" fontId="32" fillId="23" borderId="12" applyNumberFormat="0" applyAlignment="0" applyProtection="0"/>
    <xf numFmtId="0" fontId="32" fillId="23" borderId="12" applyNumberFormat="0" applyAlignment="0" applyProtection="0"/>
    <xf numFmtId="9" fontId="17" fillId="0" borderId="0" applyFont="0" applyFill="0" applyBorder="0" applyAlignment="0" applyProtection="0"/>
    <xf numFmtId="9" fontId="21" fillId="0" borderId="0" applyFont="0" applyFill="0" applyBorder="0" applyAlignment="0" applyProtection="0"/>
    <xf numFmtId="9" fontId="1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37" fillId="0" borderId="0"/>
    <xf numFmtId="0" fontId="20" fillId="0" borderId="0"/>
    <xf numFmtId="0" fontId="37" fillId="0" borderId="0"/>
    <xf numFmtId="0" fontId="20" fillId="0" borderId="0"/>
    <xf numFmtId="0" fontId="3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5" applyNumberFormat="0" applyFill="0" applyAlignment="0" applyProtection="0"/>
    <xf numFmtId="169" fontId="19" fillId="27" borderId="16">
      <alignment vertical="center"/>
    </xf>
    <xf numFmtId="172" fontId="19" fillId="27" borderId="16">
      <alignment vertical="center"/>
    </xf>
    <xf numFmtId="168" fontId="6" fillId="0" borderId="0" applyFont="0" applyFill="0" applyBorder="0" applyAlignment="0" applyProtection="0"/>
    <xf numFmtId="168" fontId="6"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41" fillId="0" borderId="0">
      <protection locked="0"/>
    </xf>
    <xf numFmtId="164" fontId="6" fillId="0" borderId="0" applyFont="0" applyFill="0" applyBorder="0" applyAlignment="0" applyProtection="0"/>
    <xf numFmtId="164" fontId="1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1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4" fontId="17"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2" fillId="0" borderId="0"/>
    <xf numFmtId="0" fontId="49" fillId="0" borderId="0"/>
    <xf numFmtId="43" fontId="6" fillId="0" borderId="0" applyFont="0" applyFill="0" applyBorder="0" applyAlignment="0" applyProtection="0"/>
    <xf numFmtId="0" fontId="21" fillId="0" borderId="0"/>
    <xf numFmtId="0" fontId="49" fillId="0" borderId="0"/>
    <xf numFmtId="0" fontId="49" fillId="0" borderId="0"/>
    <xf numFmtId="0" fontId="49" fillId="0" borderId="0"/>
    <xf numFmtId="43" fontId="42" fillId="0" borderId="0" applyFont="0" applyFill="0" applyBorder="0" applyAlignment="0" applyProtection="0"/>
    <xf numFmtId="0" fontId="50" fillId="0" borderId="0"/>
    <xf numFmtId="164" fontId="50" fillId="0" borderId="0" applyFont="0" applyFill="0" applyBorder="0" applyAlignment="0" applyProtection="0"/>
    <xf numFmtId="164" fontId="50" fillId="0" borderId="0" applyFont="0" applyFill="0" applyBorder="0" applyAlignment="0" applyProtection="0"/>
    <xf numFmtId="0" fontId="54" fillId="0" borderId="0"/>
    <xf numFmtId="43" fontId="54" fillId="0" borderId="0" applyFont="0" applyFill="0" applyBorder="0" applyAlignment="0" applyProtection="0"/>
  </cellStyleXfs>
  <cellXfs count="251">
    <xf numFmtId="0" fontId="0" fillId="0" borderId="0" xfId="0"/>
    <xf numFmtId="0" fontId="1" fillId="0" borderId="0" xfId="0" applyFont="1"/>
    <xf numFmtId="4" fontId="1" fillId="0" borderId="0" xfId="0" applyNumberFormat="1" applyFont="1"/>
    <xf numFmtId="4" fontId="1" fillId="0" borderId="0" xfId="0" applyNumberFormat="1" applyFont="1" applyAlignment="1">
      <alignment horizontal="right"/>
    </xf>
    <xf numFmtId="0" fontId="1" fillId="0" borderId="0" xfId="0" applyFont="1" applyAlignment="1">
      <alignment horizontal="right" vertical="top"/>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1" fillId="0" borderId="0" xfId="0" applyFont="1" applyBorder="1" applyAlignment="1">
      <alignment horizontal="right" vertical="top"/>
    </xf>
    <xf numFmtId="0" fontId="1" fillId="0" borderId="0" xfId="0" applyFont="1" applyBorder="1" applyAlignment="1">
      <alignment horizontal="justify" vertical="justify" wrapText="1"/>
    </xf>
    <xf numFmtId="0" fontId="1" fillId="0" borderId="0" xfId="0" applyFont="1" applyBorder="1" applyAlignment="1">
      <alignment horizontal="center"/>
    </xf>
    <xf numFmtId="4" fontId="1" fillId="0" borderId="0" xfId="0" applyNumberFormat="1" applyFont="1" applyBorder="1" applyAlignment="1">
      <alignment horizontal="right"/>
    </xf>
    <xf numFmtId="0" fontId="1" fillId="0" borderId="0" xfId="0" applyFont="1" applyFill="1" applyBorder="1" applyAlignment="1">
      <alignment horizontal="right" vertical="top"/>
    </xf>
    <xf numFmtId="0" fontId="1" fillId="0" borderId="0" xfId="0" applyFont="1" applyFill="1" applyBorder="1" applyAlignment="1">
      <alignment horizontal="justify" vertical="justify" wrapText="1"/>
    </xf>
    <xf numFmtId="0" fontId="1" fillId="0" borderId="0" xfId="0" applyFont="1" applyFill="1" applyBorder="1" applyAlignment="1">
      <alignment horizontal="center"/>
    </xf>
    <xf numFmtId="4" fontId="1" fillId="0" borderId="0" xfId="0" applyNumberFormat="1" applyFont="1" applyFill="1" applyBorder="1" applyAlignment="1">
      <alignment horizontal="right"/>
    </xf>
    <xf numFmtId="0" fontId="1" fillId="0" borderId="0" xfId="0" applyFont="1" applyFill="1" applyBorder="1"/>
    <xf numFmtId="4" fontId="1" fillId="0" borderId="0" xfId="0" applyNumberFormat="1" applyFont="1" applyFill="1" applyBorder="1"/>
    <xf numFmtId="0" fontId="1" fillId="0" borderId="0" xfId="0" applyFont="1" applyFill="1" applyBorder="1" applyAlignment="1"/>
    <xf numFmtId="0" fontId="3" fillId="0" borderId="0" xfId="1" applyFont="1" applyAlignment="1">
      <alignment vertical="top" wrapText="1"/>
    </xf>
    <xf numFmtId="0" fontId="3" fillId="0" borderId="0" xfId="1" applyFont="1" applyAlignment="1">
      <alignment vertical="center" wrapText="1"/>
    </xf>
    <xf numFmtId="0" fontId="8" fillId="0" borderId="0" xfId="1" applyFont="1" applyAlignment="1">
      <alignment vertical="center"/>
    </xf>
    <xf numFmtId="0" fontId="7" fillId="0" borderId="0" xfId="1" applyFont="1" applyAlignment="1">
      <alignment horizontal="left" vertical="center"/>
    </xf>
    <xf numFmtId="0" fontId="7" fillId="0" borderId="0" xfId="1" applyFont="1" applyBorder="1" applyAlignment="1">
      <alignment vertical="top" wrapText="1"/>
    </xf>
    <xf numFmtId="0" fontId="7" fillId="0" borderId="0" xfId="1" applyFont="1" applyBorder="1" applyAlignment="1">
      <alignment horizontal="left" vertical="top" wrapText="1"/>
    </xf>
    <xf numFmtId="0" fontId="8" fillId="0" borderId="0" xfId="1" applyFont="1"/>
    <xf numFmtId="17" fontId="7" fillId="0" borderId="0" xfId="1" applyNumberFormat="1" applyFont="1" applyBorder="1" applyAlignment="1">
      <alignment horizontal="left" vertical="center"/>
    </xf>
    <xf numFmtId="0" fontId="7" fillId="0" borderId="0" xfId="1" applyFont="1" applyBorder="1" applyAlignment="1">
      <alignment horizontal="left" vertical="center"/>
    </xf>
    <xf numFmtId="17" fontId="7" fillId="0" borderId="0" xfId="1" quotePrefix="1" applyNumberFormat="1" applyFont="1" applyBorder="1" applyAlignment="1">
      <alignment horizontal="left" vertical="center"/>
    </xf>
    <xf numFmtId="0" fontId="7" fillId="0" borderId="0" xfId="1" applyFont="1" applyAlignment="1">
      <alignment vertical="center"/>
    </xf>
    <xf numFmtId="0" fontId="3" fillId="0" borderId="0" xfId="1" applyFont="1" applyAlignment="1">
      <alignment horizontal="left" vertical="center"/>
    </xf>
    <xf numFmtId="0" fontId="10" fillId="0" borderId="0" xfId="1" applyFont="1"/>
    <xf numFmtId="0" fontId="11" fillId="0" borderId="0" xfId="1" applyFont="1"/>
    <xf numFmtId="0" fontId="10" fillId="0" borderId="0" xfId="1" applyFont="1" applyAlignment="1">
      <alignment horizontal="left" vertical="top"/>
    </xf>
    <xf numFmtId="0" fontId="11" fillId="0" borderId="0" xfId="1" applyFont="1" applyAlignment="1">
      <alignment horizontal="right"/>
    </xf>
    <xf numFmtId="0" fontId="10" fillId="0" borderId="0" xfId="1" applyFont="1" applyAlignment="1">
      <alignment horizontal="left"/>
    </xf>
    <xf numFmtId="0" fontId="12" fillId="0" borderId="0" xfId="0" applyFont="1"/>
    <xf numFmtId="165" fontId="11" fillId="0" borderId="0" xfId="1" applyNumberFormat="1" applyFont="1"/>
    <xf numFmtId="17" fontId="10" fillId="0" borderId="0" xfId="1" applyNumberFormat="1" applyFont="1" applyBorder="1" applyAlignment="1">
      <alignment horizontal="left" vertical="center"/>
    </xf>
    <xf numFmtId="0" fontId="10" fillId="0" borderId="0" xfId="1" applyFont="1" applyBorder="1" applyAlignment="1">
      <alignment horizontal="left" vertical="center"/>
    </xf>
    <xf numFmtId="0" fontId="10" fillId="0" borderId="0" xfId="1" applyFont="1" applyFill="1"/>
    <xf numFmtId="165" fontId="11" fillId="0" borderId="0" xfId="1" applyNumberFormat="1" applyFont="1" applyFill="1"/>
    <xf numFmtId="0" fontId="11" fillId="0" borderId="0" xfId="1" applyFont="1" applyFill="1"/>
    <xf numFmtId="0" fontId="12" fillId="0" borderId="0" xfId="0" applyFont="1" applyFill="1"/>
    <xf numFmtId="0" fontId="10" fillId="0" borderId="0" xfId="1" applyFont="1" applyFill="1" applyBorder="1" applyAlignment="1">
      <alignment horizontal="left" vertical="center"/>
    </xf>
    <xf numFmtId="0" fontId="10" fillId="0" borderId="0" xfId="2" applyFont="1"/>
    <xf numFmtId="0" fontId="11" fillId="0" borderId="0" xfId="2" applyFont="1"/>
    <xf numFmtId="0" fontId="10" fillId="0" borderId="0" xfId="1" applyFont="1" applyAlignment="1">
      <alignment horizontal="justify" vertical="justify" wrapText="1" shrinkToFit="1"/>
    </xf>
    <xf numFmtId="0" fontId="10" fillId="0" borderId="0" xfId="1" applyFont="1" applyAlignment="1">
      <alignment horizontal="justify" vertical="justify" shrinkToFit="1"/>
    </xf>
    <xf numFmtId="0" fontId="10" fillId="0" borderId="0" xfId="1" applyFont="1" applyAlignment="1">
      <alignment horizontal="justify" vertical="justify"/>
    </xf>
    <xf numFmtId="0" fontId="11" fillId="0" borderId="0" xfId="1" applyFont="1" applyAlignment="1">
      <alignment horizontal="justify" vertical="justify"/>
    </xf>
    <xf numFmtId="0" fontId="10" fillId="0" borderId="0" xfId="1" applyFont="1" applyBorder="1" applyAlignment="1">
      <alignment horizontal="justify" vertical="justify"/>
    </xf>
    <xf numFmtId="0" fontId="1" fillId="0" borderId="0" xfId="0" applyFont="1" applyAlignment="1">
      <alignment horizontal="justify" vertical="top" wrapText="1"/>
    </xf>
    <xf numFmtId="0" fontId="3" fillId="0" borderId="0" xfId="0" applyFont="1" applyAlignment="1">
      <alignment vertical="justify" wrapText="1"/>
    </xf>
    <xf numFmtId="2" fontId="8" fillId="0" borderId="5" xfId="3" applyNumberFormat="1" applyFont="1" applyFill="1" applyBorder="1" applyAlignment="1" applyProtection="1">
      <alignment horizontal="right"/>
    </xf>
    <xf numFmtId="0" fontId="45" fillId="0" borderId="0" xfId="0" applyFont="1"/>
    <xf numFmtId="0" fontId="8" fillId="0" borderId="0" xfId="3" applyFont="1"/>
    <xf numFmtId="4" fontId="43" fillId="0" borderId="2" xfId="3" applyNumberFormat="1" applyFont="1" applyFill="1" applyBorder="1" applyAlignment="1" applyProtection="1">
      <alignment horizontal="right" vertical="center"/>
    </xf>
    <xf numFmtId="2" fontId="43" fillId="0" borderId="2" xfId="3" applyNumberFormat="1" applyFont="1" applyFill="1" applyBorder="1" applyAlignment="1" applyProtection="1">
      <alignment horizontal="right" vertical="center"/>
    </xf>
    <xf numFmtId="0" fontId="43" fillId="0" borderId="2" xfId="3" applyFont="1" applyFill="1" applyBorder="1" applyAlignment="1" applyProtection="1">
      <alignment horizontal="right" vertical="center"/>
    </xf>
    <xf numFmtId="0" fontId="43" fillId="0" borderId="1" xfId="3" applyFont="1" applyFill="1" applyBorder="1" applyAlignment="1" applyProtection="1">
      <alignment horizontal="center" vertical="center"/>
    </xf>
    <xf numFmtId="164" fontId="43" fillId="3" borderId="5" xfId="39" applyFont="1" applyFill="1" applyBorder="1" applyAlignment="1" applyProtection="1">
      <alignment horizontal="right" vertical="center" wrapText="1" shrinkToFit="1"/>
    </xf>
    <xf numFmtId="4" fontId="43" fillId="3" borderId="5" xfId="39" applyNumberFormat="1" applyFont="1" applyFill="1" applyBorder="1" applyAlignment="1" applyProtection="1">
      <alignment horizontal="right" vertical="center" wrapText="1" shrinkToFit="1"/>
    </xf>
    <xf numFmtId="0" fontId="43" fillId="3" borderId="5" xfId="3" applyFont="1" applyFill="1" applyBorder="1" applyAlignment="1" applyProtection="1">
      <alignment horizontal="center" vertical="center" wrapText="1"/>
    </xf>
    <xf numFmtId="49" fontId="43" fillId="3" borderId="5" xfId="3" applyNumberFormat="1" applyFont="1" applyFill="1" applyBorder="1" applyAlignment="1" applyProtection="1">
      <alignment horizontal="justify" vertical="center" wrapText="1"/>
    </xf>
    <xf numFmtId="0" fontId="44" fillId="0" borderId="0" xfId="3" applyFont="1" applyProtection="1"/>
    <xf numFmtId="0" fontId="8" fillId="0" borderId="5" xfId="5" applyFont="1" applyFill="1" applyBorder="1" applyAlignment="1" applyProtection="1">
      <alignment horizontal="left" vertical="center" wrapText="1"/>
    </xf>
    <xf numFmtId="4" fontId="8" fillId="0" borderId="5" xfId="3" applyNumberFormat="1" applyFont="1" applyFill="1" applyBorder="1" applyAlignment="1" applyProtection="1">
      <alignment horizontal="right"/>
      <protection locked="0"/>
    </xf>
    <xf numFmtId="0" fontId="16" fillId="0" borderId="0" xfId="0" applyFont="1"/>
    <xf numFmtId="4" fontId="16" fillId="0" borderId="0" xfId="0" applyNumberFormat="1" applyFont="1"/>
    <xf numFmtId="4" fontId="43" fillId="0" borderId="2" xfId="1" applyNumberFormat="1" applyFont="1" applyFill="1" applyBorder="1" applyAlignment="1" applyProtection="1">
      <alignment horizontal="right" vertical="center"/>
    </xf>
    <xf numFmtId="2" fontId="43" fillId="0" borderId="2" xfId="1" applyNumberFormat="1" applyFont="1" applyFill="1" applyBorder="1" applyAlignment="1" applyProtection="1">
      <alignment horizontal="right" vertical="center"/>
    </xf>
    <xf numFmtId="0" fontId="43" fillId="0" borderId="2" xfId="1" applyFont="1" applyFill="1" applyBorder="1" applyAlignment="1" applyProtection="1">
      <alignment horizontal="right" vertical="center"/>
    </xf>
    <xf numFmtId="0" fontId="47" fillId="0" borderId="1" xfId="1" applyFont="1" applyFill="1" applyBorder="1" applyAlignment="1" applyProtection="1">
      <alignment horizontal="center" vertical="center"/>
    </xf>
    <xf numFmtId="4" fontId="44" fillId="0" borderId="0" xfId="1" applyNumberFormat="1" applyFont="1" applyProtection="1"/>
    <xf numFmtId="164" fontId="43" fillId="3" borderId="0" xfId="39" applyFont="1" applyFill="1" applyBorder="1" applyAlignment="1" applyProtection="1">
      <alignment horizontal="right" vertical="center" wrapText="1" shrinkToFit="1"/>
    </xf>
    <xf numFmtId="4" fontId="43" fillId="3" borderId="0" xfId="39" applyNumberFormat="1" applyFont="1" applyFill="1" applyBorder="1" applyAlignment="1" applyProtection="1">
      <alignment horizontal="right" vertical="center" wrapText="1" shrinkToFit="1"/>
    </xf>
    <xf numFmtId="0" fontId="43" fillId="3" borderId="0" xfId="1" applyFont="1" applyFill="1" applyBorder="1" applyAlignment="1" applyProtection="1">
      <alignment horizontal="center" vertical="center" wrapText="1"/>
    </xf>
    <xf numFmtId="49" fontId="43" fillId="3" borderId="0" xfId="1" applyNumberFormat="1" applyFont="1" applyFill="1" applyBorder="1" applyAlignment="1" applyProtection="1">
      <alignment horizontal="justify" vertical="center" wrapText="1"/>
    </xf>
    <xf numFmtId="0" fontId="51" fillId="0" borderId="0" xfId="130" applyFont="1" applyFill="1" applyAlignment="1">
      <alignment horizontal="center" vertical="center" wrapText="1"/>
    </xf>
    <xf numFmtId="0" fontId="45" fillId="0" borderId="0" xfId="134" applyFont="1" applyFill="1" applyAlignment="1">
      <alignment horizontal="justify" vertical="top" wrapText="1"/>
    </xf>
    <xf numFmtId="4" fontId="45" fillId="0" borderId="0" xfId="130" applyNumberFormat="1" applyFont="1" applyFill="1" applyAlignment="1">
      <alignment vertical="center"/>
    </xf>
    <xf numFmtId="1" fontId="45" fillId="0" borderId="0" xfId="134" applyNumberFormat="1" applyFont="1" applyFill="1" applyAlignment="1">
      <alignment horizontal="center" vertical="top"/>
    </xf>
    <xf numFmtId="0" fontId="45" fillId="0" borderId="0" xfId="130" applyFont="1" applyFill="1" applyAlignment="1">
      <alignment horizontal="center" vertical="center"/>
    </xf>
    <xf numFmtId="0" fontId="52" fillId="0" borderId="0" xfId="1" applyFont="1" applyFill="1" applyAlignment="1">
      <alignment horizontal="left" vertical="center" wrapText="1"/>
    </xf>
    <xf numFmtId="4" fontId="45" fillId="0" borderId="0" xfId="130" applyNumberFormat="1" applyFont="1" applyFill="1" applyAlignment="1">
      <alignment horizontal="center" vertical="center"/>
    </xf>
    <xf numFmtId="4" fontId="45" fillId="0" borderId="0" xfId="130" applyNumberFormat="1" applyFont="1" applyFill="1" applyAlignment="1" applyProtection="1">
      <alignment horizontal="right" vertical="center" indent="1"/>
      <protection locked="0"/>
    </xf>
    <xf numFmtId="0" fontId="8" fillId="0" borderId="0" xfId="1" applyFont="1" applyFill="1" applyAlignment="1">
      <alignment horizontal="left" vertical="center" wrapText="1"/>
    </xf>
    <xf numFmtId="0" fontId="45" fillId="0" borderId="0" xfId="130" applyFont="1" applyAlignment="1">
      <alignment horizontal="center" vertical="center"/>
    </xf>
    <xf numFmtId="1" fontId="45" fillId="0" borderId="0" xfId="130" applyNumberFormat="1" applyFont="1" applyFill="1" applyAlignment="1">
      <alignment horizontal="right" vertical="top"/>
    </xf>
    <xf numFmtId="4" fontId="8" fillId="0" borderId="0" xfId="130" applyNumberFormat="1" applyFont="1" applyFill="1" applyAlignment="1" applyProtection="1">
      <alignment horizontal="right" vertical="center" indent="1"/>
      <protection locked="0"/>
    </xf>
    <xf numFmtId="0" fontId="8" fillId="0" borderId="0" xfId="1" applyFont="1" applyFill="1" applyAlignment="1">
      <alignment vertical="center"/>
    </xf>
    <xf numFmtId="49" fontId="8" fillId="0" borderId="0" xfId="1" applyNumberFormat="1" applyFont="1" applyFill="1" applyAlignment="1">
      <alignment horizontal="justify" vertical="top"/>
    </xf>
    <xf numFmtId="0" fontId="8" fillId="0" borderId="0" xfId="134" applyFont="1" applyFill="1" applyAlignment="1">
      <alignment horizontal="justify" vertical="top" wrapText="1"/>
    </xf>
    <xf numFmtId="0" fontId="45" fillId="0" borderId="0" xfId="130" applyFont="1" applyFill="1" applyAlignment="1">
      <alignment horizontal="center" vertical="top"/>
    </xf>
    <xf numFmtId="0" fontId="45" fillId="0" borderId="0" xfId="1" applyFont="1" applyFill="1" applyAlignment="1">
      <alignment vertical="center"/>
    </xf>
    <xf numFmtId="0" fontId="45" fillId="0" borderId="0" xfId="130" applyNumberFormat="1" applyFont="1" applyFill="1" applyAlignment="1">
      <alignment horizontal="justify" vertical="center" wrapText="1"/>
    </xf>
    <xf numFmtId="0" fontId="53" fillId="0" borderId="0" xfId="130" applyFont="1" applyFill="1" applyAlignment="1">
      <alignment horizontal="center" vertical="top"/>
    </xf>
    <xf numFmtId="0" fontId="8" fillId="0" borderId="0" xfId="130" applyNumberFormat="1" applyFont="1" applyFill="1" applyAlignment="1">
      <alignment horizontal="justify" vertical="center" wrapText="1"/>
    </xf>
    <xf numFmtId="4" fontId="48" fillId="0" borderId="0" xfId="130" applyNumberFormat="1" applyFont="1" applyFill="1" applyAlignment="1">
      <alignment vertical="center"/>
    </xf>
    <xf numFmtId="0" fontId="53" fillId="0" borderId="0" xfId="130" applyNumberFormat="1" applyFont="1" applyFill="1" applyAlignment="1">
      <alignment horizontal="justify" vertical="center" wrapText="1"/>
    </xf>
    <xf numFmtId="0" fontId="53" fillId="0" borderId="0" xfId="130" applyFont="1" applyFill="1" applyAlignment="1">
      <alignment horizontal="center" vertical="center"/>
    </xf>
    <xf numFmtId="49" fontId="48" fillId="0" borderId="0" xfId="1" applyNumberFormat="1" applyFont="1" applyFill="1" applyAlignment="1">
      <alignment vertical="top"/>
    </xf>
    <xf numFmtId="0" fontId="8" fillId="0" borderId="0" xfId="1" applyFont="1" applyFill="1" applyBorder="1" applyAlignment="1">
      <alignment horizontal="justify" vertical="top" wrapText="1"/>
    </xf>
    <xf numFmtId="0" fontId="8" fillId="0" borderId="0" xfId="1" applyFont="1" applyFill="1" applyAlignment="1">
      <alignment horizontal="center" vertical="center"/>
    </xf>
    <xf numFmtId="4" fontId="8" fillId="0" borderId="0" xfId="1" applyNumberFormat="1" applyFont="1" applyFill="1" applyAlignment="1">
      <alignment horizontal="right" vertical="center" indent="1"/>
    </xf>
    <xf numFmtId="4" fontId="8" fillId="0" borderId="0" xfId="1" applyNumberFormat="1" applyFont="1" applyFill="1" applyAlignment="1" applyProtection="1">
      <alignment horizontal="right" vertical="center" indent="1"/>
      <protection locked="0"/>
    </xf>
    <xf numFmtId="49" fontId="8" fillId="0" borderId="0" xfId="1" applyNumberFormat="1" applyFont="1" applyFill="1" applyAlignment="1">
      <alignment horizontal="left" vertical="center"/>
    </xf>
    <xf numFmtId="0" fontId="8" fillId="0" borderId="0" xfId="1" applyFont="1" applyFill="1" applyAlignment="1">
      <alignment vertical="top" wrapText="1"/>
    </xf>
    <xf numFmtId="4" fontId="8" fillId="0" borderId="4" xfId="1" applyNumberFormat="1" applyFont="1" applyBorder="1" applyAlignment="1" applyProtection="1">
      <alignment horizontal="right"/>
      <protection locked="0"/>
    </xf>
    <xf numFmtId="2" fontId="8" fillId="0" borderId="4" xfId="1" applyNumberFormat="1" applyFont="1" applyFill="1" applyBorder="1" applyAlignment="1" applyProtection="1">
      <alignment horizontal="right"/>
    </xf>
    <xf numFmtId="0" fontId="8" fillId="0" borderId="5" xfId="1" applyFont="1" applyBorder="1" applyAlignment="1" applyProtection="1">
      <alignment horizontal="right"/>
    </xf>
    <xf numFmtId="4" fontId="8" fillId="0" borderId="5" xfId="1" applyNumberFormat="1" applyFont="1" applyBorder="1" applyAlignment="1" applyProtection="1">
      <alignment horizontal="right"/>
      <protection locked="0"/>
    </xf>
    <xf numFmtId="0" fontId="8" fillId="0" borderId="4" xfId="1" applyFont="1" applyBorder="1" applyAlignment="1" applyProtection="1">
      <alignment horizontal="right"/>
    </xf>
    <xf numFmtId="0" fontId="8" fillId="0" borderId="0" xfId="1" applyFont="1" applyBorder="1" applyAlignment="1" applyProtection="1">
      <alignment horizontal="right"/>
    </xf>
    <xf numFmtId="2" fontId="8" fillId="0" borderId="0" xfId="1" applyNumberFormat="1" applyFont="1" applyFill="1" applyBorder="1" applyAlignment="1" applyProtection="1">
      <alignment horizontal="right"/>
    </xf>
    <xf numFmtId="0" fontId="45" fillId="0" borderId="0" xfId="129" applyFont="1"/>
    <xf numFmtId="0" fontId="44" fillId="0" borderId="0" xfId="0" applyFont="1"/>
    <xf numFmtId="0" fontId="1" fillId="0" borderId="0" xfId="0" applyFont="1" applyAlignment="1">
      <alignment horizontal="center"/>
    </xf>
    <xf numFmtId="4" fontId="45" fillId="0" borderId="0" xfId="134" applyNumberFormat="1" applyFont="1" applyFill="1" applyAlignment="1">
      <alignment vertical="center"/>
    </xf>
    <xf numFmtId="0" fontId="6" fillId="0" borderId="0" xfId="66"/>
    <xf numFmtId="0" fontId="8" fillId="0" borderId="0" xfId="1" applyFont="1" applyAlignment="1">
      <alignment horizontal="center" vertical="top"/>
    </xf>
    <xf numFmtId="0" fontId="8" fillId="0" borderId="0" xfId="1" applyFont="1" applyAlignment="1">
      <alignment horizontal="justify" vertical="top"/>
    </xf>
    <xf numFmtId="0" fontId="8" fillId="0" borderId="0" xfId="1" applyFont="1" applyAlignment="1">
      <alignment horizontal="center"/>
    </xf>
    <xf numFmtId="43" fontId="8" fillId="0" borderId="0" xfId="131" applyFont="1" applyAlignment="1">
      <alignment wrapText="1"/>
    </xf>
    <xf numFmtId="2" fontId="43" fillId="0" borderId="2" xfId="0" applyNumberFormat="1" applyFont="1" applyBorder="1" applyAlignment="1">
      <alignment horizontal="right" vertical="center"/>
    </xf>
    <xf numFmtId="49" fontId="43" fillId="3" borderId="0" xfId="0" applyNumberFormat="1" applyFont="1" applyFill="1" applyBorder="1" applyAlignment="1">
      <alignment horizontal="justify" vertical="center" wrapText="1"/>
    </xf>
    <xf numFmtId="0" fontId="43" fillId="3" borderId="0" xfId="0" applyFont="1" applyFill="1" applyBorder="1" applyAlignment="1">
      <alignment horizontal="center" vertical="center" wrapText="1"/>
    </xf>
    <xf numFmtId="4" fontId="43" fillId="3" borderId="0" xfId="4" applyNumberFormat="1" applyFont="1" applyFill="1" applyBorder="1" applyAlignment="1" applyProtection="1">
      <alignment horizontal="right" vertical="center" wrapText="1" shrinkToFit="1"/>
    </xf>
    <xf numFmtId="164" fontId="43" fillId="3" borderId="0" xfId="4" applyFont="1" applyFill="1" applyBorder="1" applyAlignment="1" applyProtection="1">
      <alignment horizontal="right" vertical="center" wrapText="1" shrinkToFit="1"/>
    </xf>
    <xf numFmtId="0" fontId="43" fillId="0" borderId="5" xfId="0" applyFont="1" applyBorder="1" applyAlignment="1">
      <alignment horizontal="center" vertical="center"/>
    </xf>
    <xf numFmtId="4" fontId="44" fillId="0" borderId="5" xfId="0" applyNumberFormat="1" applyFont="1" applyBorder="1" applyAlignment="1">
      <alignment horizontal="right" vertical="center" wrapText="1"/>
    </xf>
    <xf numFmtId="4" fontId="8" fillId="0" borderId="5" xfId="0" applyNumberFormat="1" applyFont="1" applyBorder="1" applyAlignment="1">
      <alignment horizontal="right" vertical="center" wrapText="1"/>
    </xf>
    <xf numFmtId="0" fontId="43" fillId="0" borderId="2" xfId="0" applyFont="1" applyBorder="1" applyAlignment="1">
      <alignment horizontal="right" vertical="center"/>
    </xf>
    <xf numFmtId="0" fontId="45" fillId="0" borderId="4" xfId="0" applyFont="1" applyBorder="1" applyAlignment="1">
      <alignment horizontal="justify" vertical="top" wrapText="1"/>
    </xf>
    <xf numFmtId="0" fontId="45" fillId="0" borderId="4" xfId="0" applyFont="1" applyBorder="1" applyAlignment="1">
      <alignment horizontal="center"/>
    </xf>
    <xf numFmtId="4" fontId="45" fillId="0" borderId="4" xfId="0" applyNumberFormat="1" applyFont="1" applyBorder="1" applyAlignment="1">
      <alignment horizontal="right"/>
    </xf>
    <xf numFmtId="4" fontId="45" fillId="0" borderId="4" xfId="0" applyNumberFormat="1" applyFont="1" applyBorder="1" applyAlignment="1" applyProtection="1">
      <alignment horizontal="right"/>
      <protection locked="0"/>
    </xf>
    <xf numFmtId="49" fontId="8" fillId="0" borderId="4" xfId="3" applyNumberFormat="1" applyFont="1" applyFill="1" applyBorder="1" applyAlignment="1" applyProtection="1">
      <alignment horizontal="left" vertical="center" wrapText="1"/>
    </xf>
    <xf numFmtId="4" fontId="8" fillId="0" borderId="4" xfId="39" applyNumberFormat="1" applyFont="1" applyFill="1" applyBorder="1" applyAlignment="1" applyProtection="1">
      <alignment horizontal="right" wrapText="1" shrinkToFit="1"/>
    </xf>
    <xf numFmtId="4" fontId="8" fillId="0" borderId="4" xfId="39" applyNumberFormat="1" applyFont="1" applyFill="1" applyBorder="1" applyAlignment="1" applyProtection="1">
      <alignment horizontal="right" wrapText="1" shrinkToFit="1"/>
      <protection locked="0"/>
    </xf>
    <xf numFmtId="0" fontId="48" fillId="0" borderId="4" xfId="0" applyFont="1" applyBorder="1" applyAlignment="1">
      <alignment horizontal="justify" vertical="top" wrapText="1"/>
    </xf>
    <xf numFmtId="2" fontId="8" fillId="0" borderId="5" xfId="1" applyNumberFormat="1" applyFont="1" applyFill="1" applyBorder="1" applyAlignment="1" applyProtection="1">
      <alignment horizontal="right"/>
    </xf>
    <xf numFmtId="43" fontId="8" fillId="0" borderId="4" xfId="141" applyFont="1" applyBorder="1" applyAlignment="1">
      <alignment horizontal="right" wrapText="1"/>
    </xf>
    <xf numFmtId="0" fontId="8" fillId="0" borderId="5" xfId="3" applyFont="1" applyBorder="1" applyAlignment="1" applyProtection="1">
      <alignment horizontal="center"/>
    </xf>
    <xf numFmtId="0" fontId="8" fillId="0" borderId="4" xfId="0" applyFont="1" applyBorder="1" applyAlignment="1">
      <alignment horizontal="center" vertical="center"/>
    </xf>
    <xf numFmtId="4" fontId="8" fillId="0" borderId="4" xfId="0" applyNumberFormat="1" applyFont="1" applyBorder="1" applyAlignment="1">
      <alignment horizontal="right" vertical="center" wrapText="1"/>
    </xf>
    <xf numFmtId="0" fontId="8" fillId="0" borderId="4" xfId="0" applyFont="1" applyBorder="1" applyAlignment="1">
      <alignment horizontal="right"/>
    </xf>
    <xf numFmtId="2" fontId="8" fillId="0" borderId="4" xfId="0" applyNumberFormat="1" applyFont="1" applyBorder="1" applyAlignment="1">
      <alignment horizontal="right"/>
    </xf>
    <xf numFmtId="4" fontId="8" fillId="0" borderId="4" xfId="0" applyNumberFormat="1" applyFont="1" applyBorder="1" applyAlignment="1" applyProtection="1">
      <alignment horizontal="right"/>
      <protection locked="0"/>
    </xf>
    <xf numFmtId="0" fontId="0" fillId="0" borderId="0" xfId="0" applyBorder="1"/>
    <xf numFmtId="0" fontId="16" fillId="0" borderId="0" xfId="0" applyFont="1" applyBorder="1"/>
    <xf numFmtId="0" fontId="43" fillId="0" borderId="17" xfId="3" applyFont="1" applyBorder="1" applyAlignment="1" applyProtection="1">
      <alignment horizontal="center" vertical="center" wrapText="1"/>
    </xf>
    <xf numFmtId="49" fontId="43" fillId="0" borderId="18" xfId="3" applyNumberFormat="1" applyFont="1" applyBorder="1" applyAlignment="1" applyProtection="1">
      <alignment horizontal="center" vertical="center" wrapText="1"/>
    </xf>
    <xf numFmtId="0" fontId="43" fillId="0" borderId="18" xfId="3" applyFont="1" applyBorder="1" applyAlignment="1" applyProtection="1">
      <alignment horizontal="center" vertical="center" wrapText="1"/>
    </xf>
    <xf numFmtId="4" fontId="43" fillId="0" borderId="18" xfId="39" applyNumberFormat="1" applyFont="1" applyBorder="1" applyAlignment="1" applyProtection="1">
      <alignment horizontal="center" vertical="center" wrapText="1" shrinkToFit="1"/>
    </xf>
    <xf numFmtId="164" fontId="43" fillId="0" borderId="18" xfId="39" applyFont="1" applyBorder="1" applyAlignment="1" applyProtection="1">
      <alignment horizontal="center" vertical="center" wrapText="1" shrinkToFit="1"/>
    </xf>
    <xf numFmtId="4" fontId="43" fillId="0" borderId="19" xfId="3" applyNumberFormat="1" applyFont="1" applyBorder="1" applyAlignment="1" applyProtection="1">
      <alignment horizontal="center" vertical="center" wrapText="1" shrinkToFit="1"/>
    </xf>
    <xf numFmtId="49" fontId="43" fillId="3" borderId="20" xfId="3" applyNumberFormat="1" applyFont="1" applyFill="1" applyBorder="1" applyAlignment="1" applyProtection="1">
      <alignment horizontal="left" vertical="center" wrapText="1"/>
    </xf>
    <xf numFmtId="164" fontId="43" fillId="3" borderId="21" xfId="39" applyFont="1" applyFill="1" applyBorder="1" applyAlignment="1" applyProtection="1">
      <alignment horizontal="right" vertical="center" wrapText="1" shrinkToFit="1"/>
    </xf>
    <xf numFmtId="49" fontId="43" fillId="0" borderId="22" xfId="3" applyNumberFormat="1" applyFont="1" applyFill="1" applyBorder="1" applyAlignment="1" applyProtection="1">
      <alignment horizontal="center" vertical="top" wrapText="1"/>
    </xf>
    <xf numFmtId="167" fontId="45" fillId="0" borderId="23" xfId="0" applyNumberFormat="1" applyFont="1" applyBorder="1" applyAlignment="1">
      <alignment horizontal="right"/>
    </xf>
    <xf numFmtId="4" fontId="8" fillId="0" borderId="23" xfId="39" applyNumberFormat="1" applyFont="1" applyFill="1" applyBorder="1" applyAlignment="1" applyProtection="1">
      <alignment horizontal="right" wrapText="1" shrinkToFit="1"/>
    </xf>
    <xf numFmtId="0" fontId="43" fillId="0" borderId="20" xfId="3" applyFont="1" applyFill="1" applyBorder="1" applyAlignment="1" applyProtection="1">
      <alignment horizontal="center" vertical="top"/>
    </xf>
    <xf numFmtId="4" fontId="8" fillId="0" borderId="24" xfId="39" applyNumberFormat="1" applyFont="1" applyFill="1" applyBorder="1" applyAlignment="1" applyProtection="1">
      <alignment horizontal="right" wrapText="1" shrinkToFit="1"/>
    </xf>
    <xf numFmtId="4" fontId="43" fillId="0" borderId="25" xfId="3" applyNumberFormat="1" applyFont="1" applyFill="1" applyBorder="1" applyAlignment="1" applyProtection="1">
      <alignment horizontal="right" vertical="center"/>
    </xf>
    <xf numFmtId="4" fontId="8" fillId="0" borderId="4" xfId="0" applyNumberFormat="1" applyFont="1" applyBorder="1" applyAlignment="1">
      <alignment horizontal="right" wrapText="1"/>
    </xf>
    <xf numFmtId="0" fontId="8" fillId="0" borderId="26" xfId="1" applyFont="1" applyBorder="1" applyAlignment="1" applyProtection="1">
      <alignment horizontal="justify" vertical="top" wrapText="1"/>
    </xf>
    <xf numFmtId="0" fontId="45" fillId="0" borderId="26" xfId="134" applyFont="1" applyFill="1" applyBorder="1" applyAlignment="1">
      <alignment horizontal="justify" vertical="top" wrapText="1"/>
    </xf>
    <xf numFmtId="0" fontId="8" fillId="0" borderId="26" xfId="134" applyFont="1" applyFill="1" applyBorder="1" applyAlignment="1">
      <alignment horizontal="justify" vertical="top" wrapText="1"/>
    </xf>
    <xf numFmtId="0" fontId="43" fillId="0" borderId="17" xfId="1" applyFont="1" applyBorder="1" applyAlignment="1" applyProtection="1">
      <alignment horizontal="center" vertical="center" wrapText="1"/>
    </xf>
    <xf numFmtId="49" fontId="43" fillId="0" borderId="18" xfId="1" applyNumberFormat="1" applyFont="1" applyBorder="1" applyAlignment="1" applyProtection="1">
      <alignment horizontal="center" vertical="center" wrapText="1"/>
    </xf>
    <xf numFmtId="0" fontId="43" fillId="0" borderId="18" xfId="1" applyFont="1" applyBorder="1" applyAlignment="1" applyProtection="1">
      <alignment horizontal="center" vertical="center" wrapText="1"/>
    </xf>
    <xf numFmtId="4" fontId="43" fillId="0" borderId="19" xfId="1" applyNumberFormat="1" applyFont="1" applyBorder="1" applyAlignment="1" applyProtection="1">
      <alignment horizontal="center" vertical="center" wrapText="1" shrinkToFit="1"/>
    </xf>
    <xf numFmtId="49" fontId="43" fillId="3" borderId="27" xfId="1" applyNumberFormat="1" applyFont="1" applyFill="1" applyBorder="1" applyAlignment="1" applyProtection="1">
      <alignment horizontal="center" vertical="center" wrapText="1"/>
    </xf>
    <xf numFmtId="164" fontId="43" fillId="3" borderId="28" xfId="39" applyFont="1" applyFill="1" applyBorder="1" applyAlignment="1" applyProtection="1">
      <alignment horizontal="right" vertical="center" wrapText="1" shrinkToFit="1"/>
    </xf>
    <xf numFmtId="0" fontId="43" fillId="0" borderId="22" xfId="1" applyFont="1" applyBorder="1" applyAlignment="1" applyProtection="1">
      <alignment horizontal="left" vertical="top"/>
    </xf>
    <xf numFmtId="4" fontId="8" fillId="0" borderId="23" xfId="1" applyNumberFormat="1" applyFont="1" applyBorder="1" applyAlignment="1" applyProtection="1">
      <alignment horizontal="right"/>
    </xf>
    <xf numFmtId="0" fontId="43" fillId="0" borderId="29" xfId="1" applyFont="1" applyBorder="1" applyAlignment="1" applyProtection="1">
      <alignment horizontal="left" vertical="top"/>
    </xf>
    <xf numFmtId="4" fontId="8" fillId="0" borderId="31" xfId="1" applyNumberFormat="1" applyFont="1" applyBorder="1" applyAlignment="1" applyProtection="1">
      <alignment horizontal="right"/>
    </xf>
    <xf numFmtId="4" fontId="43" fillId="0" borderId="25" xfId="1" applyNumberFormat="1" applyFont="1" applyFill="1" applyBorder="1" applyAlignment="1" applyProtection="1">
      <alignment horizontal="right" vertical="center"/>
    </xf>
    <xf numFmtId="0" fontId="45" fillId="0" borderId="26" xfId="134" applyNumberFormat="1" applyFont="1" applyFill="1" applyBorder="1" applyAlignment="1">
      <alignment horizontal="justify" vertical="top" wrapText="1"/>
    </xf>
    <xf numFmtId="0" fontId="8" fillId="0" borderId="26" xfId="140" applyFont="1" applyBorder="1" applyAlignment="1">
      <alignment horizontal="justify" vertical="top"/>
    </xf>
    <xf numFmtId="0" fontId="8" fillId="0" borderId="26" xfId="1" applyFont="1" applyFill="1" applyBorder="1" applyAlignment="1">
      <alignment vertical="center"/>
    </xf>
    <xf numFmtId="0" fontId="8" fillId="0" borderId="26" xfId="1" applyFont="1" applyFill="1" applyBorder="1" applyAlignment="1">
      <alignment horizontal="left" vertical="top" wrapText="1"/>
    </xf>
    <xf numFmtId="0" fontId="8" fillId="0" borderId="26" xfId="64" applyFont="1" applyFill="1" applyBorder="1" applyAlignment="1">
      <alignment horizontal="left" vertical="top" wrapText="1"/>
    </xf>
    <xf numFmtId="164" fontId="43" fillId="3" borderId="31" xfId="39" applyFont="1" applyFill="1" applyBorder="1" applyAlignment="1" applyProtection="1">
      <alignment horizontal="right" vertical="center" wrapText="1" shrinkToFit="1"/>
    </xf>
    <xf numFmtId="1" fontId="48" fillId="0" borderId="22" xfId="134" applyNumberFormat="1" applyFont="1" applyFill="1" applyBorder="1" applyAlignment="1">
      <alignment horizontal="left" vertical="top"/>
    </xf>
    <xf numFmtId="4" fontId="45" fillId="0" borderId="23" xfId="134" applyNumberFormat="1" applyFont="1" applyFill="1" applyBorder="1" applyAlignment="1">
      <alignment horizontal="right"/>
    </xf>
    <xf numFmtId="1" fontId="48" fillId="0" borderId="22" xfId="134" applyNumberFormat="1" applyFont="1" applyBorder="1" applyAlignment="1">
      <alignment horizontal="left" vertical="top"/>
    </xf>
    <xf numFmtId="1" fontId="48" fillId="0" borderId="29" xfId="134" applyNumberFormat="1" applyFont="1" applyFill="1" applyBorder="1" applyAlignment="1">
      <alignment horizontal="left" vertical="top"/>
    </xf>
    <xf numFmtId="0" fontId="45" fillId="0" borderId="32" xfId="64" applyFont="1" applyFill="1" applyBorder="1" applyAlignment="1">
      <alignment horizontal="left" vertical="top" wrapText="1"/>
    </xf>
    <xf numFmtId="0" fontId="45" fillId="0" borderId="3" xfId="0" applyFont="1" applyBorder="1" applyAlignment="1">
      <alignment horizontal="center"/>
    </xf>
    <xf numFmtId="43" fontId="8" fillId="0" borderId="3" xfId="141" applyFont="1" applyBorder="1" applyAlignment="1">
      <alignment horizontal="right" wrapText="1"/>
    </xf>
    <xf numFmtId="4" fontId="45" fillId="0" borderId="30" xfId="134" applyNumberFormat="1" applyFont="1" applyFill="1" applyBorder="1" applyAlignment="1">
      <alignment horizontal="right"/>
    </xf>
    <xf numFmtId="4" fontId="8" fillId="0" borderId="0" xfId="1" applyNumberFormat="1" applyFont="1" applyBorder="1" applyAlignment="1" applyProtection="1">
      <alignment horizontal="right"/>
      <protection locked="0"/>
    </xf>
    <xf numFmtId="0" fontId="43" fillId="0" borderId="17" xfId="0" applyFont="1" applyBorder="1" applyAlignment="1">
      <alignment horizontal="center" vertical="center" wrapText="1"/>
    </xf>
    <xf numFmtId="49" fontId="43" fillId="0" borderId="18" xfId="0" applyNumberFormat="1" applyFont="1" applyBorder="1" applyAlignment="1">
      <alignment horizontal="center" vertical="center" wrapText="1"/>
    </xf>
    <xf numFmtId="0" fontId="43" fillId="0" borderId="18" xfId="0" applyFont="1" applyBorder="1" applyAlignment="1">
      <alignment horizontal="center" vertical="center" wrapText="1"/>
    </xf>
    <xf numFmtId="4" fontId="43" fillId="0" borderId="18" xfId="4" applyNumberFormat="1" applyFont="1" applyBorder="1" applyAlignment="1" applyProtection="1">
      <alignment horizontal="center" vertical="center" wrapText="1" shrinkToFit="1"/>
    </xf>
    <xf numFmtId="164" fontId="43" fillId="0" borderId="18" xfId="4" applyFont="1" applyBorder="1" applyAlignment="1" applyProtection="1">
      <alignment horizontal="center" vertical="center" wrapText="1" shrinkToFit="1"/>
    </xf>
    <xf numFmtId="4" fontId="43" fillId="0" borderId="19" xfId="0" applyNumberFormat="1" applyFont="1" applyBorder="1" applyAlignment="1">
      <alignment horizontal="center" vertical="center" wrapText="1" shrinkToFit="1"/>
    </xf>
    <xf numFmtId="49" fontId="43" fillId="3" borderId="27" xfId="0" applyNumberFormat="1" applyFont="1" applyFill="1" applyBorder="1" applyAlignment="1">
      <alignment horizontal="center" vertical="center" wrapText="1"/>
    </xf>
    <xf numFmtId="164" fontId="43" fillId="3" borderId="31" xfId="4" applyFont="1" applyFill="1" applyBorder="1" applyAlignment="1" applyProtection="1">
      <alignment horizontal="right" vertical="center" wrapText="1" shrinkToFit="1"/>
    </xf>
    <xf numFmtId="0" fontId="43" fillId="0" borderId="22" xfId="0" applyFont="1" applyBorder="1" applyAlignment="1">
      <alignment horizontal="center" vertical="top"/>
    </xf>
    <xf numFmtId="4" fontId="43" fillId="0" borderId="23" xfId="0" applyNumberFormat="1" applyFont="1" applyBorder="1" applyAlignment="1">
      <alignment horizontal="right" wrapText="1"/>
    </xf>
    <xf numFmtId="4" fontId="8" fillId="0" borderId="23" xfId="0" applyNumberFormat="1" applyFont="1" applyBorder="1" applyAlignment="1">
      <alignment horizontal="right"/>
    </xf>
    <xf numFmtId="0" fontId="43" fillId="0" borderId="20" xfId="0" applyFont="1" applyBorder="1" applyAlignment="1">
      <alignment horizontal="center" vertical="top"/>
    </xf>
    <xf numFmtId="4" fontId="43" fillId="0" borderId="23" xfId="0" applyNumberFormat="1" applyFont="1" applyBorder="1" applyAlignment="1">
      <alignment horizontal="right" vertical="center" wrapText="1"/>
    </xf>
    <xf numFmtId="4" fontId="8" fillId="0" borderId="23" xfId="0" applyNumberFormat="1" applyFont="1" applyBorder="1" applyAlignment="1">
      <alignment horizontal="right" vertical="center" wrapText="1"/>
    </xf>
    <xf numFmtId="0" fontId="8" fillId="0" borderId="26" xfId="0" applyFont="1" applyBorder="1" applyAlignment="1">
      <alignment horizontal="justify" vertical="top" wrapText="1"/>
    </xf>
    <xf numFmtId="0" fontId="8" fillId="0" borderId="26" xfId="0" applyFont="1" applyBorder="1" applyAlignment="1">
      <alignment horizontal="left" vertical="top" wrapText="1"/>
    </xf>
    <xf numFmtId="49" fontId="8" fillId="0" borderId="26" xfId="0" applyNumberFormat="1" applyFont="1" applyBorder="1" applyAlignment="1">
      <alignment horizontal="justify" vertical="top" wrapText="1"/>
    </xf>
    <xf numFmtId="0" fontId="1" fillId="0" borderId="26" xfId="0" applyFont="1" applyBorder="1" applyAlignment="1">
      <alignment horizontal="justify" vertical="justify" wrapText="1"/>
    </xf>
    <xf numFmtId="0" fontId="1" fillId="0" borderId="26" xfId="0" applyFont="1" applyBorder="1" applyAlignment="1">
      <alignment horizontal="center"/>
    </xf>
    <xf numFmtId="4" fontId="1" fillId="0" borderId="26" xfId="0" applyNumberFormat="1" applyFont="1" applyBorder="1" applyAlignment="1">
      <alignment horizontal="right"/>
    </xf>
    <xf numFmtId="0" fontId="1" fillId="0" borderId="33" xfId="0" applyFont="1" applyBorder="1"/>
    <xf numFmtId="0" fontId="1" fillId="0" borderId="35" xfId="0" applyFont="1" applyBorder="1"/>
    <xf numFmtId="0" fontId="1" fillId="0" borderId="36" xfId="0" applyFont="1" applyBorder="1" applyAlignment="1">
      <alignment horizontal="right" vertical="top"/>
    </xf>
    <xf numFmtId="4" fontId="1" fillId="0" borderId="37" xfId="0" applyNumberFormat="1" applyFont="1" applyBorder="1" applyAlignment="1">
      <alignment horizontal="right"/>
    </xf>
    <xf numFmtId="167" fontId="1" fillId="0" borderId="37" xfId="0" applyNumberFormat="1" applyFont="1" applyBorder="1" applyAlignment="1">
      <alignment horizontal="right"/>
    </xf>
    <xf numFmtId="16" fontId="1" fillId="0" borderId="36" xfId="0" applyNumberFormat="1" applyFont="1" applyBorder="1" applyAlignment="1">
      <alignment horizontal="right" vertical="top"/>
    </xf>
    <xf numFmtId="167" fontId="2" fillId="0" borderId="37" xfId="0" applyNumberFormat="1" applyFont="1" applyBorder="1" applyAlignment="1">
      <alignment horizontal="right"/>
    </xf>
    <xf numFmtId="0" fontId="1" fillId="0" borderId="38" xfId="0" applyFont="1" applyBorder="1" applyAlignment="1">
      <alignment horizontal="right" vertical="top"/>
    </xf>
    <xf numFmtId="4" fontId="1" fillId="0" borderId="40" xfId="0" applyNumberFormat="1" applyFont="1" applyBorder="1" applyAlignment="1">
      <alignment horizontal="right"/>
    </xf>
    <xf numFmtId="0" fontId="43" fillId="0" borderId="27" xfId="0" applyFont="1" applyBorder="1" applyAlignment="1">
      <alignment horizontal="center" vertical="top"/>
    </xf>
    <xf numFmtId="49" fontId="8" fillId="0" borderId="32" xfId="0" applyNumberFormat="1" applyFont="1" applyBorder="1" applyAlignment="1">
      <alignment horizontal="justify" vertical="top" wrapText="1"/>
    </xf>
    <xf numFmtId="0" fontId="8" fillId="0" borderId="0" xfId="0" applyFont="1" applyBorder="1" applyAlignment="1">
      <alignment horizontal="center" vertical="center"/>
    </xf>
    <xf numFmtId="4" fontId="8" fillId="0" borderId="0" xfId="0" applyNumberFormat="1" applyFont="1" applyBorder="1" applyAlignment="1">
      <alignment horizontal="right" vertical="center" wrapText="1"/>
    </xf>
    <xf numFmtId="4" fontId="8" fillId="0" borderId="31" xfId="0" applyNumberFormat="1" applyFont="1" applyBorder="1" applyAlignment="1">
      <alignment horizontal="right" vertical="center" wrapText="1"/>
    </xf>
    <xf numFmtId="4" fontId="43" fillId="0" borderId="25" xfId="0" applyNumberFormat="1" applyFont="1" applyBorder="1" applyAlignment="1">
      <alignment horizontal="right" vertical="center"/>
    </xf>
    <xf numFmtId="9" fontId="1" fillId="0" borderId="26" xfId="0" applyNumberFormat="1" applyFont="1" applyBorder="1" applyAlignment="1"/>
    <xf numFmtId="0" fontId="1" fillId="0" borderId="26" xfId="0" applyFont="1" applyBorder="1" applyAlignment="1"/>
    <xf numFmtId="0" fontId="1" fillId="0" borderId="39" xfId="0" applyFont="1" applyBorder="1" applyAlignment="1">
      <alignment vertical="justify" wrapText="1"/>
    </xf>
    <xf numFmtId="0" fontId="7" fillId="0" borderId="0" xfId="1" applyFont="1" applyBorder="1" applyAlignment="1">
      <alignment horizontal="left" vertical="center" wrapText="1"/>
    </xf>
    <xf numFmtId="0" fontId="7" fillId="0" borderId="0" xfId="1" applyFont="1" applyBorder="1" applyAlignment="1">
      <alignment horizontal="left" vertical="center"/>
    </xf>
    <xf numFmtId="0" fontId="10" fillId="0" borderId="0" xfId="1" applyFont="1" applyAlignment="1">
      <alignment horizontal="justify" vertical="justify" wrapText="1" shrinkToFit="1"/>
    </xf>
    <xf numFmtId="0" fontId="9" fillId="0" borderId="0" xfId="1" applyFont="1" applyBorder="1" applyAlignment="1">
      <alignment horizontal="center" vertical="center"/>
    </xf>
    <xf numFmtId="0" fontId="12" fillId="0" borderId="0" xfId="0" applyFont="1" applyAlignment="1">
      <alignment horizontal="left"/>
    </xf>
    <xf numFmtId="0" fontId="12" fillId="0" borderId="0" xfId="0" applyFont="1" applyAlignment="1">
      <alignment horizontal="left" vertical="justify"/>
    </xf>
    <xf numFmtId="0" fontId="10" fillId="0" borderId="0" xfId="1" applyFont="1" applyAlignment="1">
      <alignment horizontal="justify" vertical="justify" shrinkToFit="1"/>
    </xf>
    <xf numFmtId="0" fontId="12" fillId="0" borderId="0" xfId="0" applyFont="1" applyAlignment="1">
      <alignment horizontal="justify" vertical="justify" wrapText="1"/>
    </xf>
    <xf numFmtId="0" fontId="1" fillId="0" borderId="0" xfId="0" applyNumberFormat="1" applyFont="1" applyAlignment="1">
      <alignment horizontal="justify" vertical="justify" wrapText="1"/>
    </xf>
    <xf numFmtId="0" fontId="5" fillId="0" borderId="0" xfId="0" applyFont="1" applyAlignment="1">
      <alignment horizontal="center"/>
    </xf>
    <xf numFmtId="0" fontId="1" fillId="0" borderId="0" xfId="0" applyFont="1" applyAlignment="1">
      <alignment horizontal="justify" vertical="justify" wrapText="1"/>
    </xf>
    <xf numFmtId="166" fontId="1" fillId="0" borderId="0" xfId="0" applyNumberFormat="1" applyFont="1" applyAlignment="1">
      <alignment horizontal="justify" vertical="justify" wrapText="1"/>
    </xf>
    <xf numFmtId="0" fontId="3" fillId="0" borderId="0" xfId="0" applyFont="1" applyAlignment="1">
      <alignment horizontal="justify" vertical="justify" wrapText="1"/>
    </xf>
    <xf numFmtId="0" fontId="1" fillId="0" borderId="0" xfId="0" applyFont="1" applyAlignment="1">
      <alignment horizontal="justify" wrapText="1"/>
    </xf>
    <xf numFmtId="0" fontId="43" fillId="0" borderId="1" xfId="0" applyFont="1" applyBorder="1" applyAlignment="1">
      <alignment horizontal="right" vertical="center"/>
    </xf>
    <xf numFmtId="0" fontId="43" fillId="0" borderId="2" xfId="0" applyFont="1" applyBorder="1" applyAlignment="1">
      <alignment horizontal="right" vertical="center"/>
    </xf>
    <xf numFmtId="0" fontId="5" fillId="0" borderId="34" xfId="0" applyFont="1" applyBorder="1" applyAlignment="1">
      <alignment horizontal="center"/>
    </xf>
    <xf numFmtId="0" fontId="2" fillId="0" borderId="26" xfId="0" applyFont="1" applyBorder="1" applyAlignment="1">
      <alignment horizontal="center"/>
    </xf>
  </cellXfs>
  <cellStyles count="142">
    <cellStyle name="_Procjena opremanja Busevec - Lekenik" xfId="6"/>
    <cellStyle name="20% - Accent1 2" xfId="7"/>
    <cellStyle name="20% - Accent2 2" xfId="8"/>
    <cellStyle name="20% - Accent3 2" xfId="9"/>
    <cellStyle name="20% - Accent4 2" xfId="10"/>
    <cellStyle name="20% - Accent5 2" xfId="11"/>
    <cellStyle name="20% - Accent6 2" xfId="12"/>
    <cellStyle name="40% - Accent1 2" xfId="13"/>
    <cellStyle name="40% - Accent2 2" xfId="14"/>
    <cellStyle name="40% - Accent3 2" xfId="15"/>
    <cellStyle name="40% - Accent4 2" xfId="16"/>
    <cellStyle name="40% - Accent5 2" xfId="17"/>
    <cellStyle name="40% - Accent5 3" xfId="18"/>
    <cellStyle name="40% - Accent6 2" xfId="19"/>
    <cellStyle name="40% - Isticanje5 3" xfId="20"/>
    <cellStyle name="40% - Isticanje5 5" xfId="21"/>
    <cellStyle name="40% - Naglasak1" xfId="22"/>
    <cellStyle name="60% - Accent1 2" xfId="23"/>
    <cellStyle name="60% - Accent2 2" xfId="24"/>
    <cellStyle name="60% - Accent3 2" xfId="25"/>
    <cellStyle name="60% - Accent4 2" xfId="26"/>
    <cellStyle name="60% - Accent5 2" xfId="27"/>
    <cellStyle name="60% - Accent6 2" xfId="28"/>
    <cellStyle name="Accent1 2" xfId="29"/>
    <cellStyle name="Accent2 2" xfId="30"/>
    <cellStyle name="Accent3 2" xfId="31"/>
    <cellStyle name="Accent4 2" xfId="32"/>
    <cellStyle name="Accent5 2" xfId="33"/>
    <cellStyle name="Accent6 2" xfId="34"/>
    <cellStyle name="Bad 2" xfId="35"/>
    <cellStyle name="Bilješka" xfId="36"/>
    <cellStyle name="Calculation 2" xfId="37"/>
    <cellStyle name="Check Cell 2" xfId="38"/>
    <cellStyle name="Comma 2" xfId="4"/>
    <cellStyle name="Comma 2 2" xfId="39"/>
    <cellStyle name="Comma 2 2 2" xfId="138"/>
    <cellStyle name="Comma 2 3" xfId="131"/>
    <cellStyle name="Comma 3" xfId="40"/>
    <cellStyle name="Comma 3 2" xfId="41"/>
    <cellStyle name="Comma 3 2 2" xfId="42"/>
    <cellStyle name="Comma 3 2 2 2" xfId="43"/>
    <cellStyle name="Comma 3 3" xfId="44"/>
    <cellStyle name="Comma 4" xfId="45"/>
    <cellStyle name="Comma 4 2" xfId="46"/>
    <cellStyle name="Comma 5" xfId="47"/>
    <cellStyle name="Comma 6" xfId="136"/>
    <cellStyle name="Comma 7" xfId="141"/>
    <cellStyle name="Currency 2" xfId="48"/>
    <cellStyle name="Dobro" xfId="49"/>
    <cellStyle name="Euro" xfId="50"/>
    <cellStyle name="Excel Built-in Normal" xfId="132"/>
    <cellStyle name="Explanatory Text 2" xfId="51"/>
    <cellStyle name="Good 2" xfId="53"/>
    <cellStyle name="Good 3" xfId="52"/>
    <cellStyle name="Heading 1 2" xfId="54"/>
    <cellStyle name="Heading 2 2" xfId="55"/>
    <cellStyle name="Heading 3 2" xfId="56"/>
    <cellStyle name="Heading 4 2" xfId="57"/>
    <cellStyle name="Input 2" xfId="58"/>
    <cellStyle name="Izlaz" xfId="59"/>
    <cellStyle name="Linked Cell 2" xfId="60"/>
    <cellStyle name="Naslov" xfId="61"/>
    <cellStyle name="Neutral 2" xfId="62"/>
    <cellStyle name="Normal" xfId="0" builtinId="0"/>
    <cellStyle name="Normal 2" xfId="1"/>
    <cellStyle name="Normal 2 2" xfId="64"/>
    <cellStyle name="Normal 2 3" xfId="63"/>
    <cellStyle name="Normal 3" xfId="3"/>
    <cellStyle name="Normal 3 2" xfId="66"/>
    <cellStyle name="Normal 3 2 2" xfId="134"/>
    <cellStyle name="Normal 3 3" xfId="65"/>
    <cellStyle name="Normal 3 3 2" xfId="135"/>
    <cellStyle name="Normal 3 4" xfId="133"/>
    <cellStyle name="Normal 3 5" xfId="130"/>
    <cellStyle name="Normal 4" xfId="67"/>
    <cellStyle name="Normal 4 2" xfId="68"/>
    <cellStyle name="Normal 4 2 2" xfId="137"/>
    <cellStyle name="Normal 5" xfId="69"/>
    <cellStyle name="Normal 6" xfId="70"/>
    <cellStyle name="Normal 7" xfId="129"/>
    <cellStyle name="Normal 8" xfId="140"/>
    <cellStyle name="Normal 9" xfId="71"/>
    <cellStyle name="Normal 9 2" xfId="72"/>
    <cellStyle name="Normal_9846_0" xfId="2"/>
    <cellStyle name="Normal_Bill of quantities" xfId="5"/>
    <cellStyle name="Normalno 2" xfId="73"/>
    <cellStyle name="Normalno 3" xfId="74"/>
    <cellStyle name="Note 2" xfId="76"/>
    <cellStyle name="Note 3" xfId="77"/>
    <cellStyle name="Note 4" xfId="78"/>
    <cellStyle name="Note 5" xfId="75"/>
    <cellStyle name="Obično 183" xfId="79"/>
    <cellStyle name="Obično 183 2" xfId="80"/>
    <cellStyle name="Obično 2" xfId="81"/>
    <cellStyle name="Obično 3" xfId="82"/>
    <cellStyle name="Obično 3 2" xfId="83"/>
    <cellStyle name="Obično 3 3" xfId="84"/>
    <cellStyle name="Obično 4" xfId="85"/>
    <cellStyle name="Obično 5" xfId="86"/>
    <cellStyle name="Obično 5 4" xfId="87"/>
    <cellStyle name="Obično 6" xfId="88"/>
    <cellStyle name="Obično 6 2" xfId="89"/>
    <cellStyle name="Obično 7" xfId="90"/>
    <cellStyle name="Obično 8" xfId="91"/>
    <cellStyle name="Obično 9" xfId="92"/>
    <cellStyle name="Output 2" xfId="94"/>
    <cellStyle name="Output 3" xfId="93"/>
    <cellStyle name="Percent 2" xfId="95"/>
    <cellStyle name="Percent 3" xfId="96"/>
    <cellStyle name="Postotak 2" xfId="97"/>
    <cellStyle name="Postotak 3" xfId="98"/>
    <cellStyle name="Postotak 4" xfId="99"/>
    <cellStyle name="Stil 1" xfId="100"/>
    <cellStyle name="Style 1" xfId="101"/>
    <cellStyle name="Style 1 2" xfId="102"/>
    <cellStyle name="Style 1_troskovnik-granicni prijelazi - tipski" xfId="103"/>
    <cellStyle name="Tekst upozorenja" xfId="104"/>
    <cellStyle name="Title 2" xfId="106"/>
    <cellStyle name="Title 3" xfId="105"/>
    <cellStyle name="Total 2" xfId="107"/>
    <cellStyle name="Ukupno" xfId="108"/>
    <cellStyle name="Ukupno 2" xfId="109"/>
    <cellStyle name="Valuta 2" xfId="110"/>
    <cellStyle name="Valuta 3" xfId="111"/>
    <cellStyle name="Warning Text 2" xfId="113"/>
    <cellStyle name="Warning Text 3" xfId="112"/>
    <cellStyle name="Warning Text 8 4" xfId="114"/>
    <cellStyle name="Zarez 2" xfId="115"/>
    <cellStyle name="Zarez 2 2" xfId="116"/>
    <cellStyle name="Zarez 2 3" xfId="117"/>
    <cellStyle name="Zarez 2 4" xfId="118"/>
    <cellStyle name="Zarez 2 5" xfId="139"/>
    <cellStyle name="Zarez 2_Knjiga 5 TROŠKOVNIK Instalaterski radovi dio 1" xfId="119"/>
    <cellStyle name="Zarez 3" xfId="120"/>
    <cellStyle name="Zarez 3 2" xfId="121"/>
    <cellStyle name="Zarez 3 2 2" xfId="122"/>
    <cellStyle name="Zarez 3 3" xfId="123"/>
    <cellStyle name="Zarez 3_Knjiga 5 TROŠKOVNIK Instalaterski radovi dio 1" xfId="124"/>
    <cellStyle name="Zarez 4" xfId="125"/>
    <cellStyle name="Zarez 5" xfId="126"/>
    <cellStyle name="Zarez 5 2" xfId="127"/>
    <cellStyle name="Zarez 6" xfId="1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533400</xdr:colOff>
      <xdr:row>0</xdr:row>
      <xdr:rowOff>190499</xdr:rowOff>
    </xdr:from>
    <xdr:to>
      <xdr:col>6</xdr:col>
      <xdr:colOff>581025</xdr:colOff>
      <xdr:row>4</xdr:row>
      <xdr:rowOff>123824</xdr:rowOff>
    </xdr:to>
    <xdr:pic>
      <xdr:nvPicPr>
        <xdr:cNvPr id="2" name="Picture 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r="31195"/>
        <a:stretch>
          <a:fillRect/>
        </a:stretch>
      </xdr:blipFill>
      <xdr:spPr bwMode="auto">
        <a:xfrm>
          <a:off x="1752600" y="190499"/>
          <a:ext cx="2486025" cy="771525"/>
        </a:xfrm>
        <a:prstGeom prst="rect">
          <a:avLst/>
        </a:prstGeom>
        <a:noFill/>
        <a:ln w="9525">
          <a:noFill/>
          <a:miter lim="800000"/>
          <a:headEnd/>
          <a:tailEnd/>
        </a:ln>
      </xdr:spPr>
    </xdr:pic>
    <xdr:clientData/>
  </xdr:twoCellAnchor>
  <xdr:twoCellAnchor editAs="oneCell">
    <xdr:from>
      <xdr:col>2</xdr:col>
      <xdr:colOff>409575</xdr:colOff>
      <xdr:row>3</xdr:row>
      <xdr:rowOff>95250</xdr:rowOff>
    </xdr:from>
    <xdr:to>
      <xdr:col>6</xdr:col>
      <xdr:colOff>466725</xdr:colOff>
      <xdr:row>7</xdr:row>
      <xdr:rowOff>76200</xdr:rowOff>
    </xdr:to>
    <xdr:pic>
      <xdr:nvPicPr>
        <xdr:cNvPr id="3" name="Picture 3">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628775" y="723900"/>
          <a:ext cx="2495550" cy="819150"/>
        </a:xfrm>
        <a:prstGeom prst="rect">
          <a:avLst/>
        </a:prstGeom>
        <a:noFill/>
        <a:ln w="9525">
          <a:noFill/>
          <a:miter lim="800000"/>
          <a:headEnd/>
          <a:tailEnd/>
        </a:ln>
      </xdr:spPr>
    </xdr:pic>
    <xdr:clientData/>
  </xdr:twoCellAnchor>
  <xdr:twoCellAnchor editAs="oneCell">
    <xdr:from>
      <xdr:col>0</xdr:col>
      <xdr:colOff>28575</xdr:colOff>
      <xdr:row>15</xdr:row>
      <xdr:rowOff>95250</xdr:rowOff>
    </xdr:from>
    <xdr:to>
      <xdr:col>2</xdr:col>
      <xdr:colOff>219075</xdr:colOff>
      <xdr:row>17</xdr:row>
      <xdr:rowOff>180975</xdr:rowOff>
    </xdr:to>
    <xdr:pic>
      <xdr:nvPicPr>
        <xdr:cNvPr id="5" name="Picture 4">
          <a:extLst>
            <a:ext uri="{FF2B5EF4-FFF2-40B4-BE49-F238E27FC236}">
              <a16:creationId xmlns="" xmlns:a16="http://schemas.microsoft.com/office/drawing/2014/main" id="{00000000-0008-0000-0000-000005000000}"/>
            </a:ext>
          </a:extLst>
        </xdr:cNvPr>
        <xdr:cNvPicPr/>
      </xdr:nvPicPr>
      <xdr:blipFill>
        <a:blip xmlns:r="http://schemas.openxmlformats.org/officeDocument/2006/relationships" r:embed="rId3"/>
        <a:srcRect/>
        <a:stretch>
          <a:fillRect/>
        </a:stretch>
      </xdr:blipFill>
      <xdr:spPr bwMode="auto">
        <a:xfrm>
          <a:off x="28575" y="3314700"/>
          <a:ext cx="1409700" cy="4857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19050</xdr:rowOff>
    </xdr:from>
    <xdr:to>
      <xdr:col>6</xdr:col>
      <xdr:colOff>0</xdr:colOff>
      <xdr:row>0</xdr:row>
      <xdr:rowOff>57150</xdr:rowOff>
    </xdr:to>
    <xdr:sp macro="" textlink="">
      <xdr:nvSpPr>
        <xdr:cNvPr id="52" name="Rectangle 1">
          <a:extLst>
            <a:ext uri="{FF2B5EF4-FFF2-40B4-BE49-F238E27FC236}">
              <a16:creationId xmlns="" xmlns:a16="http://schemas.microsoft.com/office/drawing/2014/main" id="{6B6DC649-E775-49E3-8FBE-48AFF6826125}"/>
            </a:ext>
          </a:extLst>
        </xdr:cNvPr>
        <xdr:cNvSpPr>
          <a:spLocks noChangeArrowheads="1"/>
        </xdr:cNvSpPr>
      </xdr:nvSpPr>
      <xdr:spPr bwMode="auto">
        <a:xfrm>
          <a:off x="6324600" y="1905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53" name="Rectangle 2">
          <a:extLst>
            <a:ext uri="{FF2B5EF4-FFF2-40B4-BE49-F238E27FC236}">
              <a16:creationId xmlns="" xmlns:a16="http://schemas.microsoft.com/office/drawing/2014/main" id="{0F70239B-08B9-44FA-B02B-E7D6395BCE3D}"/>
            </a:ext>
          </a:extLst>
        </xdr:cNvPr>
        <xdr:cNvSpPr>
          <a:spLocks noChangeArrowheads="1"/>
        </xdr:cNvSpPr>
      </xdr:nvSpPr>
      <xdr:spPr bwMode="auto">
        <a:xfrm>
          <a:off x="6324600" y="1143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54" name="Rectangle 3">
          <a:extLst>
            <a:ext uri="{FF2B5EF4-FFF2-40B4-BE49-F238E27FC236}">
              <a16:creationId xmlns="" xmlns:a16="http://schemas.microsoft.com/office/drawing/2014/main" id="{25628D20-1092-4CB6-BEB7-EF0C17E9E168}"/>
            </a:ext>
          </a:extLst>
        </xdr:cNvPr>
        <xdr:cNvSpPr>
          <a:spLocks noChangeArrowheads="1"/>
        </xdr:cNvSpPr>
      </xdr:nvSpPr>
      <xdr:spPr bwMode="auto">
        <a:xfrm>
          <a:off x="6324600" y="1524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55" name="Rectangle 4">
          <a:extLst>
            <a:ext uri="{FF2B5EF4-FFF2-40B4-BE49-F238E27FC236}">
              <a16:creationId xmlns="" xmlns:a16="http://schemas.microsoft.com/office/drawing/2014/main" id="{6DB2EDFE-1D0D-4C72-98DD-989A1C04BFEB}"/>
            </a:ext>
          </a:extLst>
        </xdr:cNvPr>
        <xdr:cNvSpPr>
          <a:spLocks noChangeArrowheads="1"/>
        </xdr:cNvSpPr>
      </xdr:nvSpPr>
      <xdr:spPr bwMode="auto">
        <a:xfrm>
          <a:off x="6324600" y="762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56" name="Rectangle 5">
          <a:extLst>
            <a:ext uri="{FF2B5EF4-FFF2-40B4-BE49-F238E27FC236}">
              <a16:creationId xmlns="" xmlns:a16="http://schemas.microsoft.com/office/drawing/2014/main" id="{90F3085B-046C-4828-A021-CBBDF675867F}"/>
            </a:ext>
          </a:extLst>
        </xdr:cNvPr>
        <xdr:cNvSpPr>
          <a:spLocks noChangeArrowheads="1"/>
        </xdr:cNvSpPr>
      </xdr:nvSpPr>
      <xdr:spPr bwMode="auto">
        <a:xfrm>
          <a:off x="6324600" y="762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57" name="Rectangle 6">
          <a:extLst>
            <a:ext uri="{FF2B5EF4-FFF2-40B4-BE49-F238E27FC236}">
              <a16:creationId xmlns="" xmlns:a16="http://schemas.microsoft.com/office/drawing/2014/main" id="{4B58C653-B3B3-421E-A4F9-9CA5726B2B0B}"/>
            </a:ext>
          </a:extLst>
        </xdr:cNvPr>
        <xdr:cNvSpPr>
          <a:spLocks noChangeArrowheads="1"/>
        </xdr:cNvSpPr>
      </xdr:nvSpPr>
      <xdr:spPr bwMode="auto">
        <a:xfrm>
          <a:off x="6324600" y="762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58" name="Rectangle 7">
          <a:extLst>
            <a:ext uri="{FF2B5EF4-FFF2-40B4-BE49-F238E27FC236}">
              <a16:creationId xmlns="" xmlns:a16="http://schemas.microsoft.com/office/drawing/2014/main" id="{3B52AFCB-3C68-4894-884B-F9FE85A1D377}"/>
            </a:ext>
          </a:extLst>
        </xdr:cNvPr>
        <xdr:cNvSpPr>
          <a:spLocks noChangeArrowheads="1"/>
        </xdr:cNvSpPr>
      </xdr:nvSpPr>
      <xdr:spPr bwMode="auto">
        <a:xfrm>
          <a:off x="6324600" y="1905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59" name="Rectangle 8">
          <a:extLst>
            <a:ext uri="{FF2B5EF4-FFF2-40B4-BE49-F238E27FC236}">
              <a16:creationId xmlns="" xmlns:a16="http://schemas.microsoft.com/office/drawing/2014/main" id="{A092EE84-8E17-463E-9650-58AEB5693BA3}"/>
            </a:ext>
          </a:extLst>
        </xdr:cNvPr>
        <xdr:cNvSpPr>
          <a:spLocks noChangeArrowheads="1"/>
        </xdr:cNvSpPr>
      </xdr:nvSpPr>
      <xdr:spPr bwMode="auto">
        <a:xfrm>
          <a:off x="6324600" y="47625"/>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60" name="Rectangle 9">
          <a:extLst>
            <a:ext uri="{FF2B5EF4-FFF2-40B4-BE49-F238E27FC236}">
              <a16:creationId xmlns="" xmlns:a16="http://schemas.microsoft.com/office/drawing/2014/main" id="{A799D249-50CE-4195-B6F7-BFEE0B8D566F}"/>
            </a:ext>
          </a:extLst>
        </xdr:cNvPr>
        <xdr:cNvSpPr>
          <a:spLocks noChangeArrowheads="1"/>
        </xdr:cNvSpPr>
      </xdr:nvSpPr>
      <xdr:spPr bwMode="auto">
        <a:xfrm>
          <a:off x="6324600" y="47625"/>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61" name="Rectangle 10">
          <a:extLst>
            <a:ext uri="{FF2B5EF4-FFF2-40B4-BE49-F238E27FC236}">
              <a16:creationId xmlns="" xmlns:a16="http://schemas.microsoft.com/office/drawing/2014/main" id="{DD0C82EA-5FE1-4F01-A257-2A2092D8476F}"/>
            </a:ext>
          </a:extLst>
        </xdr:cNvPr>
        <xdr:cNvSpPr>
          <a:spLocks noChangeArrowheads="1"/>
        </xdr:cNvSpPr>
      </xdr:nvSpPr>
      <xdr:spPr bwMode="auto">
        <a:xfrm>
          <a:off x="6324600" y="1905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62" name="Rectangle 11">
          <a:extLst>
            <a:ext uri="{FF2B5EF4-FFF2-40B4-BE49-F238E27FC236}">
              <a16:creationId xmlns="" xmlns:a16="http://schemas.microsoft.com/office/drawing/2014/main" id="{8D3FA943-222C-4384-9AE4-5FDEBC5EFB67}"/>
            </a:ext>
          </a:extLst>
        </xdr:cNvPr>
        <xdr:cNvSpPr>
          <a:spLocks noChangeArrowheads="1"/>
        </xdr:cNvSpPr>
      </xdr:nvSpPr>
      <xdr:spPr bwMode="auto">
        <a:xfrm>
          <a:off x="6324600" y="1905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63" name="Rectangle 12">
          <a:extLst>
            <a:ext uri="{FF2B5EF4-FFF2-40B4-BE49-F238E27FC236}">
              <a16:creationId xmlns="" xmlns:a16="http://schemas.microsoft.com/office/drawing/2014/main" id="{16FA9776-DD98-4E7E-A0CD-DAF9C6C703ED}"/>
            </a:ext>
          </a:extLst>
        </xdr:cNvPr>
        <xdr:cNvSpPr>
          <a:spLocks noChangeArrowheads="1"/>
        </xdr:cNvSpPr>
      </xdr:nvSpPr>
      <xdr:spPr bwMode="auto">
        <a:xfrm>
          <a:off x="6324600" y="1905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64" name="Rectangle 13">
          <a:extLst>
            <a:ext uri="{FF2B5EF4-FFF2-40B4-BE49-F238E27FC236}">
              <a16:creationId xmlns="" xmlns:a16="http://schemas.microsoft.com/office/drawing/2014/main" id="{1B051FDA-B280-4EBE-9ADA-A2B72F7E1085}"/>
            </a:ext>
          </a:extLst>
        </xdr:cNvPr>
        <xdr:cNvSpPr>
          <a:spLocks noChangeArrowheads="1"/>
        </xdr:cNvSpPr>
      </xdr:nvSpPr>
      <xdr:spPr bwMode="auto">
        <a:xfrm>
          <a:off x="6324600" y="1524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65" name="Rectangle 14">
          <a:extLst>
            <a:ext uri="{FF2B5EF4-FFF2-40B4-BE49-F238E27FC236}">
              <a16:creationId xmlns="" xmlns:a16="http://schemas.microsoft.com/office/drawing/2014/main" id="{2E8B0DB4-2150-48BF-8487-F6ECB8438C5F}"/>
            </a:ext>
          </a:extLst>
        </xdr:cNvPr>
        <xdr:cNvSpPr>
          <a:spLocks noChangeArrowheads="1"/>
        </xdr:cNvSpPr>
      </xdr:nvSpPr>
      <xdr:spPr bwMode="auto">
        <a:xfrm>
          <a:off x="6324600" y="762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66" name="Rectangle 15">
          <a:extLst>
            <a:ext uri="{FF2B5EF4-FFF2-40B4-BE49-F238E27FC236}">
              <a16:creationId xmlns="" xmlns:a16="http://schemas.microsoft.com/office/drawing/2014/main" id="{009AFC0B-5C65-4606-9FF4-EF562F5B54FD}"/>
            </a:ext>
          </a:extLst>
        </xdr:cNvPr>
        <xdr:cNvSpPr>
          <a:spLocks noChangeArrowheads="1"/>
        </xdr:cNvSpPr>
      </xdr:nvSpPr>
      <xdr:spPr bwMode="auto">
        <a:xfrm>
          <a:off x="6324600" y="47625"/>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67" name="Rectangle 16">
          <a:extLst>
            <a:ext uri="{FF2B5EF4-FFF2-40B4-BE49-F238E27FC236}">
              <a16:creationId xmlns="" xmlns:a16="http://schemas.microsoft.com/office/drawing/2014/main" id="{C27B6C31-DBA7-4D05-933B-3D5FFD719A85}"/>
            </a:ext>
          </a:extLst>
        </xdr:cNvPr>
        <xdr:cNvSpPr>
          <a:spLocks noChangeArrowheads="1"/>
        </xdr:cNvSpPr>
      </xdr:nvSpPr>
      <xdr:spPr bwMode="auto">
        <a:xfrm>
          <a:off x="6324600" y="47625"/>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68" name="Rectangle 17">
          <a:extLst>
            <a:ext uri="{FF2B5EF4-FFF2-40B4-BE49-F238E27FC236}">
              <a16:creationId xmlns="" xmlns:a16="http://schemas.microsoft.com/office/drawing/2014/main" id="{9B7D17BF-5121-45ED-AEA7-A33F232C2157}"/>
            </a:ext>
          </a:extLst>
        </xdr:cNvPr>
        <xdr:cNvSpPr>
          <a:spLocks noChangeArrowheads="1"/>
        </xdr:cNvSpPr>
      </xdr:nvSpPr>
      <xdr:spPr bwMode="auto">
        <a:xfrm>
          <a:off x="6324600" y="47625"/>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69" name="Rectangle 18">
          <a:extLst>
            <a:ext uri="{FF2B5EF4-FFF2-40B4-BE49-F238E27FC236}">
              <a16:creationId xmlns="" xmlns:a16="http://schemas.microsoft.com/office/drawing/2014/main" id="{FD24A845-A829-45DB-B327-5AE841FAA800}"/>
            </a:ext>
          </a:extLst>
        </xdr:cNvPr>
        <xdr:cNvSpPr>
          <a:spLocks noChangeArrowheads="1"/>
        </xdr:cNvSpPr>
      </xdr:nvSpPr>
      <xdr:spPr bwMode="auto">
        <a:xfrm>
          <a:off x="6324600" y="1143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70" name="Rectangle 19">
          <a:extLst>
            <a:ext uri="{FF2B5EF4-FFF2-40B4-BE49-F238E27FC236}">
              <a16:creationId xmlns="" xmlns:a16="http://schemas.microsoft.com/office/drawing/2014/main" id="{F1881B93-C6A1-4C26-B6BD-401250B6C2E4}"/>
            </a:ext>
          </a:extLst>
        </xdr:cNvPr>
        <xdr:cNvSpPr>
          <a:spLocks noChangeArrowheads="1"/>
        </xdr:cNvSpPr>
      </xdr:nvSpPr>
      <xdr:spPr bwMode="auto">
        <a:xfrm>
          <a:off x="6324600" y="1143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71" name="Rectangle 20">
          <a:extLst>
            <a:ext uri="{FF2B5EF4-FFF2-40B4-BE49-F238E27FC236}">
              <a16:creationId xmlns="" xmlns:a16="http://schemas.microsoft.com/office/drawing/2014/main" id="{6F85CC06-0F02-450C-B9FE-3B5D137C5992}"/>
            </a:ext>
          </a:extLst>
        </xdr:cNvPr>
        <xdr:cNvSpPr>
          <a:spLocks noChangeArrowheads="1"/>
        </xdr:cNvSpPr>
      </xdr:nvSpPr>
      <xdr:spPr bwMode="auto">
        <a:xfrm>
          <a:off x="6324600" y="762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72" name="Rectangle 21">
          <a:extLst>
            <a:ext uri="{FF2B5EF4-FFF2-40B4-BE49-F238E27FC236}">
              <a16:creationId xmlns="" xmlns:a16="http://schemas.microsoft.com/office/drawing/2014/main" id="{14DBA359-D333-47F0-BA72-DC0F32154DDB}"/>
            </a:ext>
          </a:extLst>
        </xdr:cNvPr>
        <xdr:cNvSpPr>
          <a:spLocks noChangeArrowheads="1"/>
        </xdr:cNvSpPr>
      </xdr:nvSpPr>
      <xdr:spPr bwMode="auto">
        <a:xfrm>
          <a:off x="6324600" y="1143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73" name="Rectangle 22">
          <a:extLst>
            <a:ext uri="{FF2B5EF4-FFF2-40B4-BE49-F238E27FC236}">
              <a16:creationId xmlns="" xmlns:a16="http://schemas.microsoft.com/office/drawing/2014/main" id="{15CE6B8D-646F-40F3-93EB-2CF68966E08F}"/>
            </a:ext>
          </a:extLst>
        </xdr:cNvPr>
        <xdr:cNvSpPr>
          <a:spLocks noChangeArrowheads="1"/>
        </xdr:cNvSpPr>
      </xdr:nvSpPr>
      <xdr:spPr bwMode="auto">
        <a:xfrm>
          <a:off x="6324600" y="1524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74" name="Rectangle 23">
          <a:extLst>
            <a:ext uri="{FF2B5EF4-FFF2-40B4-BE49-F238E27FC236}">
              <a16:creationId xmlns="" xmlns:a16="http://schemas.microsoft.com/office/drawing/2014/main" id="{0E76B6A6-3C41-4BB0-959A-2C8E399CFFCD}"/>
            </a:ext>
          </a:extLst>
        </xdr:cNvPr>
        <xdr:cNvSpPr>
          <a:spLocks noChangeArrowheads="1"/>
        </xdr:cNvSpPr>
      </xdr:nvSpPr>
      <xdr:spPr bwMode="auto">
        <a:xfrm>
          <a:off x="6324600" y="1524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75" name="Rectangle 24">
          <a:extLst>
            <a:ext uri="{FF2B5EF4-FFF2-40B4-BE49-F238E27FC236}">
              <a16:creationId xmlns="" xmlns:a16="http://schemas.microsoft.com/office/drawing/2014/main" id="{6D112C8A-968B-4C9F-9E19-396E656476C8}"/>
            </a:ext>
          </a:extLst>
        </xdr:cNvPr>
        <xdr:cNvSpPr>
          <a:spLocks noChangeArrowheads="1"/>
        </xdr:cNvSpPr>
      </xdr:nvSpPr>
      <xdr:spPr bwMode="auto">
        <a:xfrm>
          <a:off x="6324600" y="1143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76" name="Rectangle 25">
          <a:extLst>
            <a:ext uri="{FF2B5EF4-FFF2-40B4-BE49-F238E27FC236}">
              <a16:creationId xmlns="" xmlns:a16="http://schemas.microsoft.com/office/drawing/2014/main" id="{2B725C9F-3F15-49C1-BABF-84A1A0B034F6}"/>
            </a:ext>
          </a:extLst>
        </xdr:cNvPr>
        <xdr:cNvSpPr>
          <a:spLocks noChangeArrowheads="1"/>
        </xdr:cNvSpPr>
      </xdr:nvSpPr>
      <xdr:spPr bwMode="auto">
        <a:xfrm>
          <a:off x="6324600" y="1524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77" name="Rectangle 27">
          <a:extLst>
            <a:ext uri="{FF2B5EF4-FFF2-40B4-BE49-F238E27FC236}">
              <a16:creationId xmlns="" xmlns:a16="http://schemas.microsoft.com/office/drawing/2014/main" id="{B8F056AF-EFF0-4FDE-ABBD-8F495C2C5557}"/>
            </a:ext>
          </a:extLst>
        </xdr:cNvPr>
        <xdr:cNvSpPr>
          <a:spLocks noChangeArrowheads="1"/>
        </xdr:cNvSpPr>
      </xdr:nvSpPr>
      <xdr:spPr bwMode="auto">
        <a:xfrm>
          <a:off x="6324600" y="1905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78" name="Rectangle 28">
          <a:extLst>
            <a:ext uri="{FF2B5EF4-FFF2-40B4-BE49-F238E27FC236}">
              <a16:creationId xmlns="" xmlns:a16="http://schemas.microsoft.com/office/drawing/2014/main" id="{6AA6F3A7-CA55-4966-AB78-32FB3DE9A71E}"/>
            </a:ext>
          </a:extLst>
        </xdr:cNvPr>
        <xdr:cNvSpPr>
          <a:spLocks noChangeArrowheads="1"/>
        </xdr:cNvSpPr>
      </xdr:nvSpPr>
      <xdr:spPr bwMode="auto">
        <a:xfrm>
          <a:off x="6324600" y="1143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79" name="Rectangle 29">
          <a:extLst>
            <a:ext uri="{FF2B5EF4-FFF2-40B4-BE49-F238E27FC236}">
              <a16:creationId xmlns="" xmlns:a16="http://schemas.microsoft.com/office/drawing/2014/main" id="{514F6817-0280-4C3F-8CB4-A17C0817AED3}"/>
            </a:ext>
          </a:extLst>
        </xdr:cNvPr>
        <xdr:cNvSpPr>
          <a:spLocks noChangeArrowheads="1"/>
        </xdr:cNvSpPr>
      </xdr:nvSpPr>
      <xdr:spPr bwMode="auto">
        <a:xfrm>
          <a:off x="6324600" y="1524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80" name="Rectangle 30">
          <a:extLst>
            <a:ext uri="{FF2B5EF4-FFF2-40B4-BE49-F238E27FC236}">
              <a16:creationId xmlns="" xmlns:a16="http://schemas.microsoft.com/office/drawing/2014/main" id="{DC54BDA3-EF69-4964-964C-5D3106A19125}"/>
            </a:ext>
          </a:extLst>
        </xdr:cNvPr>
        <xdr:cNvSpPr>
          <a:spLocks noChangeArrowheads="1"/>
        </xdr:cNvSpPr>
      </xdr:nvSpPr>
      <xdr:spPr bwMode="auto">
        <a:xfrm>
          <a:off x="6324600" y="762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81" name="Rectangle 31">
          <a:extLst>
            <a:ext uri="{FF2B5EF4-FFF2-40B4-BE49-F238E27FC236}">
              <a16:creationId xmlns="" xmlns:a16="http://schemas.microsoft.com/office/drawing/2014/main" id="{1EC9E68A-EF25-49E8-8DA9-2B10A9AD7F47}"/>
            </a:ext>
          </a:extLst>
        </xdr:cNvPr>
        <xdr:cNvSpPr>
          <a:spLocks noChangeArrowheads="1"/>
        </xdr:cNvSpPr>
      </xdr:nvSpPr>
      <xdr:spPr bwMode="auto">
        <a:xfrm>
          <a:off x="6324600" y="762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82" name="Rectangle 32">
          <a:extLst>
            <a:ext uri="{FF2B5EF4-FFF2-40B4-BE49-F238E27FC236}">
              <a16:creationId xmlns="" xmlns:a16="http://schemas.microsoft.com/office/drawing/2014/main" id="{0A8401DE-1D57-4513-A785-EC1192F6D791}"/>
            </a:ext>
          </a:extLst>
        </xdr:cNvPr>
        <xdr:cNvSpPr>
          <a:spLocks noChangeArrowheads="1"/>
        </xdr:cNvSpPr>
      </xdr:nvSpPr>
      <xdr:spPr bwMode="auto">
        <a:xfrm>
          <a:off x="6324600" y="762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83" name="Rectangle 33">
          <a:extLst>
            <a:ext uri="{FF2B5EF4-FFF2-40B4-BE49-F238E27FC236}">
              <a16:creationId xmlns="" xmlns:a16="http://schemas.microsoft.com/office/drawing/2014/main" id="{428C280B-C515-449D-8D5D-07F478E374A1}"/>
            </a:ext>
          </a:extLst>
        </xdr:cNvPr>
        <xdr:cNvSpPr>
          <a:spLocks noChangeArrowheads="1"/>
        </xdr:cNvSpPr>
      </xdr:nvSpPr>
      <xdr:spPr bwMode="auto">
        <a:xfrm>
          <a:off x="6324600" y="1905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84" name="Rectangle 34">
          <a:extLst>
            <a:ext uri="{FF2B5EF4-FFF2-40B4-BE49-F238E27FC236}">
              <a16:creationId xmlns="" xmlns:a16="http://schemas.microsoft.com/office/drawing/2014/main" id="{8A9A7116-7935-4C04-90AF-380525100A8A}"/>
            </a:ext>
          </a:extLst>
        </xdr:cNvPr>
        <xdr:cNvSpPr>
          <a:spLocks noChangeArrowheads="1"/>
        </xdr:cNvSpPr>
      </xdr:nvSpPr>
      <xdr:spPr bwMode="auto">
        <a:xfrm>
          <a:off x="6324600" y="47625"/>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85" name="Rectangle 35">
          <a:extLst>
            <a:ext uri="{FF2B5EF4-FFF2-40B4-BE49-F238E27FC236}">
              <a16:creationId xmlns="" xmlns:a16="http://schemas.microsoft.com/office/drawing/2014/main" id="{2D74B039-96CE-417C-BBC4-497828E3FEDC}"/>
            </a:ext>
          </a:extLst>
        </xdr:cNvPr>
        <xdr:cNvSpPr>
          <a:spLocks noChangeArrowheads="1"/>
        </xdr:cNvSpPr>
      </xdr:nvSpPr>
      <xdr:spPr bwMode="auto">
        <a:xfrm>
          <a:off x="6324600" y="47625"/>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86" name="Rectangle 36">
          <a:extLst>
            <a:ext uri="{FF2B5EF4-FFF2-40B4-BE49-F238E27FC236}">
              <a16:creationId xmlns="" xmlns:a16="http://schemas.microsoft.com/office/drawing/2014/main" id="{A17F7D73-98E9-44F1-95CE-C370F496CC30}"/>
            </a:ext>
          </a:extLst>
        </xdr:cNvPr>
        <xdr:cNvSpPr>
          <a:spLocks noChangeArrowheads="1"/>
        </xdr:cNvSpPr>
      </xdr:nvSpPr>
      <xdr:spPr bwMode="auto">
        <a:xfrm>
          <a:off x="6324600" y="1905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87" name="Rectangle 37">
          <a:extLst>
            <a:ext uri="{FF2B5EF4-FFF2-40B4-BE49-F238E27FC236}">
              <a16:creationId xmlns="" xmlns:a16="http://schemas.microsoft.com/office/drawing/2014/main" id="{1373AC04-2D3E-4505-A51A-D6DF9044CA73}"/>
            </a:ext>
          </a:extLst>
        </xdr:cNvPr>
        <xdr:cNvSpPr>
          <a:spLocks noChangeArrowheads="1"/>
        </xdr:cNvSpPr>
      </xdr:nvSpPr>
      <xdr:spPr bwMode="auto">
        <a:xfrm>
          <a:off x="6324600" y="1905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19050</xdr:rowOff>
    </xdr:from>
    <xdr:to>
      <xdr:col>6</xdr:col>
      <xdr:colOff>0</xdr:colOff>
      <xdr:row>0</xdr:row>
      <xdr:rowOff>57150</xdr:rowOff>
    </xdr:to>
    <xdr:sp macro="" textlink="">
      <xdr:nvSpPr>
        <xdr:cNvPr id="88" name="Rectangle 38">
          <a:extLst>
            <a:ext uri="{FF2B5EF4-FFF2-40B4-BE49-F238E27FC236}">
              <a16:creationId xmlns="" xmlns:a16="http://schemas.microsoft.com/office/drawing/2014/main" id="{F6C49553-FEFF-49AD-9A5C-88F43BAE5E95}"/>
            </a:ext>
          </a:extLst>
        </xdr:cNvPr>
        <xdr:cNvSpPr>
          <a:spLocks noChangeArrowheads="1"/>
        </xdr:cNvSpPr>
      </xdr:nvSpPr>
      <xdr:spPr bwMode="auto">
        <a:xfrm>
          <a:off x="6324600" y="1905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89" name="Rectangle 39">
          <a:extLst>
            <a:ext uri="{FF2B5EF4-FFF2-40B4-BE49-F238E27FC236}">
              <a16:creationId xmlns="" xmlns:a16="http://schemas.microsoft.com/office/drawing/2014/main" id="{D45418C2-A006-4778-A37A-70E3175BFA10}"/>
            </a:ext>
          </a:extLst>
        </xdr:cNvPr>
        <xdr:cNvSpPr>
          <a:spLocks noChangeArrowheads="1"/>
        </xdr:cNvSpPr>
      </xdr:nvSpPr>
      <xdr:spPr bwMode="auto">
        <a:xfrm>
          <a:off x="6324600" y="1524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90" name="Rectangle 40">
          <a:extLst>
            <a:ext uri="{FF2B5EF4-FFF2-40B4-BE49-F238E27FC236}">
              <a16:creationId xmlns="" xmlns:a16="http://schemas.microsoft.com/office/drawing/2014/main" id="{FC21404D-C61B-4DF2-BF20-FC9AAD1C4116}"/>
            </a:ext>
          </a:extLst>
        </xdr:cNvPr>
        <xdr:cNvSpPr>
          <a:spLocks noChangeArrowheads="1"/>
        </xdr:cNvSpPr>
      </xdr:nvSpPr>
      <xdr:spPr bwMode="auto">
        <a:xfrm>
          <a:off x="6324600" y="762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91" name="Rectangle 41">
          <a:extLst>
            <a:ext uri="{FF2B5EF4-FFF2-40B4-BE49-F238E27FC236}">
              <a16:creationId xmlns="" xmlns:a16="http://schemas.microsoft.com/office/drawing/2014/main" id="{B663BD32-F70D-4855-BC1B-45E811286A8D}"/>
            </a:ext>
          </a:extLst>
        </xdr:cNvPr>
        <xdr:cNvSpPr>
          <a:spLocks noChangeArrowheads="1"/>
        </xdr:cNvSpPr>
      </xdr:nvSpPr>
      <xdr:spPr bwMode="auto">
        <a:xfrm>
          <a:off x="6324600" y="47625"/>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92" name="Rectangle 42">
          <a:extLst>
            <a:ext uri="{FF2B5EF4-FFF2-40B4-BE49-F238E27FC236}">
              <a16:creationId xmlns="" xmlns:a16="http://schemas.microsoft.com/office/drawing/2014/main" id="{BA980C24-0992-4F2E-B9B0-211C43186305}"/>
            </a:ext>
          </a:extLst>
        </xdr:cNvPr>
        <xdr:cNvSpPr>
          <a:spLocks noChangeArrowheads="1"/>
        </xdr:cNvSpPr>
      </xdr:nvSpPr>
      <xdr:spPr bwMode="auto">
        <a:xfrm>
          <a:off x="6324600" y="47625"/>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47625</xdr:rowOff>
    </xdr:from>
    <xdr:to>
      <xdr:col>6</xdr:col>
      <xdr:colOff>0</xdr:colOff>
      <xdr:row>0</xdr:row>
      <xdr:rowOff>85725</xdr:rowOff>
    </xdr:to>
    <xdr:sp macro="" textlink="">
      <xdr:nvSpPr>
        <xdr:cNvPr id="93" name="Rectangle 43">
          <a:extLst>
            <a:ext uri="{FF2B5EF4-FFF2-40B4-BE49-F238E27FC236}">
              <a16:creationId xmlns="" xmlns:a16="http://schemas.microsoft.com/office/drawing/2014/main" id="{79921E85-C89D-493A-AF4D-2C3D4AE3EF7B}"/>
            </a:ext>
          </a:extLst>
        </xdr:cNvPr>
        <xdr:cNvSpPr>
          <a:spLocks noChangeArrowheads="1"/>
        </xdr:cNvSpPr>
      </xdr:nvSpPr>
      <xdr:spPr bwMode="auto">
        <a:xfrm>
          <a:off x="6324600" y="47625"/>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94" name="Rectangle 44">
          <a:extLst>
            <a:ext uri="{FF2B5EF4-FFF2-40B4-BE49-F238E27FC236}">
              <a16:creationId xmlns="" xmlns:a16="http://schemas.microsoft.com/office/drawing/2014/main" id="{6ECEDCB9-2DC5-4A0D-A5AB-D3D1C6C8E3F5}"/>
            </a:ext>
          </a:extLst>
        </xdr:cNvPr>
        <xdr:cNvSpPr>
          <a:spLocks noChangeArrowheads="1"/>
        </xdr:cNvSpPr>
      </xdr:nvSpPr>
      <xdr:spPr bwMode="auto">
        <a:xfrm>
          <a:off x="6324600" y="1143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95" name="Rectangle 45">
          <a:extLst>
            <a:ext uri="{FF2B5EF4-FFF2-40B4-BE49-F238E27FC236}">
              <a16:creationId xmlns="" xmlns:a16="http://schemas.microsoft.com/office/drawing/2014/main" id="{DF323431-10E0-4DD3-B680-B30D49208119}"/>
            </a:ext>
          </a:extLst>
        </xdr:cNvPr>
        <xdr:cNvSpPr>
          <a:spLocks noChangeArrowheads="1"/>
        </xdr:cNvSpPr>
      </xdr:nvSpPr>
      <xdr:spPr bwMode="auto">
        <a:xfrm>
          <a:off x="6324600" y="1143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76200</xdr:rowOff>
    </xdr:from>
    <xdr:to>
      <xdr:col>6</xdr:col>
      <xdr:colOff>0</xdr:colOff>
      <xdr:row>0</xdr:row>
      <xdr:rowOff>114300</xdr:rowOff>
    </xdr:to>
    <xdr:sp macro="" textlink="">
      <xdr:nvSpPr>
        <xdr:cNvPr id="96" name="Rectangle 46">
          <a:extLst>
            <a:ext uri="{FF2B5EF4-FFF2-40B4-BE49-F238E27FC236}">
              <a16:creationId xmlns="" xmlns:a16="http://schemas.microsoft.com/office/drawing/2014/main" id="{6E6769DA-7A41-4B21-B054-4F6A067D7E30}"/>
            </a:ext>
          </a:extLst>
        </xdr:cNvPr>
        <xdr:cNvSpPr>
          <a:spLocks noChangeArrowheads="1"/>
        </xdr:cNvSpPr>
      </xdr:nvSpPr>
      <xdr:spPr bwMode="auto">
        <a:xfrm>
          <a:off x="6324600" y="762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97" name="Rectangle 47">
          <a:extLst>
            <a:ext uri="{FF2B5EF4-FFF2-40B4-BE49-F238E27FC236}">
              <a16:creationId xmlns="" xmlns:a16="http://schemas.microsoft.com/office/drawing/2014/main" id="{8051CEFD-CEBE-4DA0-9510-AF530506D491}"/>
            </a:ext>
          </a:extLst>
        </xdr:cNvPr>
        <xdr:cNvSpPr>
          <a:spLocks noChangeArrowheads="1"/>
        </xdr:cNvSpPr>
      </xdr:nvSpPr>
      <xdr:spPr bwMode="auto">
        <a:xfrm>
          <a:off x="6324600" y="1143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98" name="Rectangle 48">
          <a:extLst>
            <a:ext uri="{FF2B5EF4-FFF2-40B4-BE49-F238E27FC236}">
              <a16:creationId xmlns="" xmlns:a16="http://schemas.microsoft.com/office/drawing/2014/main" id="{55C69194-BFD0-4181-A48B-A9F225C740CA}"/>
            </a:ext>
          </a:extLst>
        </xdr:cNvPr>
        <xdr:cNvSpPr>
          <a:spLocks noChangeArrowheads="1"/>
        </xdr:cNvSpPr>
      </xdr:nvSpPr>
      <xdr:spPr bwMode="auto">
        <a:xfrm>
          <a:off x="6324600" y="1524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99" name="Rectangle 49">
          <a:extLst>
            <a:ext uri="{FF2B5EF4-FFF2-40B4-BE49-F238E27FC236}">
              <a16:creationId xmlns="" xmlns:a16="http://schemas.microsoft.com/office/drawing/2014/main" id="{1D598FD9-8F36-4B83-9F6C-486CDB3755FD}"/>
            </a:ext>
          </a:extLst>
        </xdr:cNvPr>
        <xdr:cNvSpPr>
          <a:spLocks noChangeArrowheads="1"/>
        </xdr:cNvSpPr>
      </xdr:nvSpPr>
      <xdr:spPr bwMode="auto">
        <a:xfrm>
          <a:off x="6324600" y="152400"/>
          <a:ext cx="0" cy="38100"/>
        </a:xfrm>
        <a:prstGeom prst="rect">
          <a:avLst/>
        </a:prstGeom>
        <a:solidFill>
          <a:srgbClr val="FF0000"/>
        </a:solidFill>
        <a:ln w="9525">
          <a:solidFill>
            <a:srgbClr val="000000"/>
          </a:solidFill>
          <a:miter lim="800000"/>
          <a:headEnd/>
          <a:tailEnd/>
        </a:ln>
      </xdr:spPr>
    </xdr:sp>
    <xdr:clientData/>
  </xdr:twoCellAnchor>
  <xdr:twoCellAnchor>
    <xdr:from>
      <xdr:col>6</xdr:col>
      <xdr:colOff>0</xdr:colOff>
      <xdr:row>0</xdr:row>
      <xdr:rowOff>114300</xdr:rowOff>
    </xdr:from>
    <xdr:to>
      <xdr:col>6</xdr:col>
      <xdr:colOff>0</xdr:colOff>
      <xdr:row>0</xdr:row>
      <xdr:rowOff>152400</xdr:rowOff>
    </xdr:to>
    <xdr:sp macro="" textlink="">
      <xdr:nvSpPr>
        <xdr:cNvPr id="100" name="Rectangle 50">
          <a:extLst>
            <a:ext uri="{FF2B5EF4-FFF2-40B4-BE49-F238E27FC236}">
              <a16:creationId xmlns="" xmlns:a16="http://schemas.microsoft.com/office/drawing/2014/main" id="{9B409368-BA55-467B-9ACC-96940090ED70}"/>
            </a:ext>
          </a:extLst>
        </xdr:cNvPr>
        <xdr:cNvSpPr>
          <a:spLocks noChangeArrowheads="1"/>
        </xdr:cNvSpPr>
      </xdr:nvSpPr>
      <xdr:spPr bwMode="auto">
        <a:xfrm>
          <a:off x="6324600" y="114300"/>
          <a:ext cx="0" cy="38100"/>
        </a:xfrm>
        <a:prstGeom prst="rect">
          <a:avLst/>
        </a:prstGeom>
        <a:solidFill>
          <a:srgbClr val="FFFFFF"/>
        </a:solidFill>
        <a:ln w="9525">
          <a:solidFill>
            <a:srgbClr val="000000"/>
          </a:solidFill>
          <a:miter lim="800000"/>
          <a:headEnd/>
          <a:tailEnd/>
        </a:ln>
      </xdr:spPr>
    </xdr:sp>
    <xdr:clientData/>
  </xdr:twoCellAnchor>
  <xdr:twoCellAnchor>
    <xdr:from>
      <xdr:col>6</xdr:col>
      <xdr:colOff>0</xdr:colOff>
      <xdr:row>0</xdr:row>
      <xdr:rowOff>152400</xdr:rowOff>
    </xdr:from>
    <xdr:to>
      <xdr:col>6</xdr:col>
      <xdr:colOff>0</xdr:colOff>
      <xdr:row>0</xdr:row>
      <xdr:rowOff>190500</xdr:rowOff>
    </xdr:to>
    <xdr:sp macro="" textlink="">
      <xdr:nvSpPr>
        <xdr:cNvPr id="101" name="Rectangle 51">
          <a:extLst>
            <a:ext uri="{FF2B5EF4-FFF2-40B4-BE49-F238E27FC236}">
              <a16:creationId xmlns="" xmlns:a16="http://schemas.microsoft.com/office/drawing/2014/main" id="{37051804-514E-4329-87E7-40DEA940F8C2}"/>
            </a:ext>
          </a:extLst>
        </xdr:cNvPr>
        <xdr:cNvSpPr>
          <a:spLocks noChangeArrowheads="1"/>
        </xdr:cNvSpPr>
      </xdr:nvSpPr>
      <xdr:spPr bwMode="auto">
        <a:xfrm>
          <a:off x="6324600" y="152400"/>
          <a:ext cx="0" cy="38100"/>
        </a:xfrm>
        <a:prstGeom prst="rect">
          <a:avLst/>
        </a:prstGeom>
        <a:solidFill>
          <a:srgbClr val="FFFFFF"/>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45"/>
  <sheetViews>
    <sheetView topLeftCell="A28" zoomScaleNormal="100" workbookViewId="0">
      <selection activeCell="A32" sqref="A32:I40"/>
    </sheetView>
  </sheetViews>
  <sheetFormatPr defaultRowHeight="15"/>
  <cols>
    <col min="3" max="3" width="9.140625" customWidth="1"/>
  </cols>
  <sheetData>
    <row r="1" spans="1:10" ht="16.5">
      <c r="A1" s="1"/>
      <c r="B1" s="1"/>
      <c r="C1" s="1"/>
      <c r="D1" s="1"/>
      <c r="E1" s="1"/>
      <c r="F1" s="1"/>
      <c r="G1" s="1"/>
      <c r="H1" s="1"/>
      <c r="I1" s="1"/>
      <c r="J1" s="1"/>
    </row>
    <row r="2" spans="1:10" ht="16.5">
      <c r="A2" s="18"/>
      <c r="B2" s="233"/>
      <c r="C2" s="234"/>
      <c r="D2" s="234"/>
      <c r="E2" s="234"/>
      <c r="F2" s="234"/>
      <c r="G2" s="234"/>
      <c r="H2" s="1"/>
      <c r="I2" s="1"/>
      <c r="J2" s="1"/>
    </row>
    <row r="3" spans="1:10" ht="16.5">
      <c r="A3" s="19"/>
      <c r="B3" s="20"/>
      <c r="C3" s="20"/>
      <c r="D3" s="20"/>
      <c r="E3" s="20"/>
      <c r="F3" s="20"/>
      <c r="G3" s="20"/>
      <c r="H3" s="1"/>
      <c r="I3" s="1"/>
      <c r="J3" s="1"/>
    </row>
    <row r="4" spans="1:10" ht="16.5">
      <c r="A4" s="19"/>
      <c r="B4" s="21"/>
      <c r="C4" s="21"/>
      <c r="D4" s="21"/>
      <c r="E4" s="21"/>
      <c r="F4" s="21"/>
      <c r="G4" s="21"/>
      <c r="H4" s="1"/>
      <c r="I4" s="1"/>
      <c r="J4" s="1"/>
    </row>
    <row r="5" spans="1:10" ht="16.5">
      <c r="A5" s="19"/>
      <c r="B5" s="22"/>
      <c r="C5" s="22"/>
      <c r="D5" s="22"/>
      <c r="E5" s="22"/>
      <c r="F5" s="22"/>
      <c r="G5" s="22"/>
      <c r="H5" s="1"/>
      <c r="I5" s="1"/>
      <c r="J5" s="1"/>
    </row>
    <row r="6" spans="1:10" ht="16.5">
      <c r="A6" s="19"/>
      <c r="B6" s="22"/>
      <c r="C6" s="22"/>
      <c r="D6" s="22"/>
      <c r="E6" s="22"/>
      <c r="F6" s="22"/>
      <c r="G6" s="22"/>
      <c r="H6" s="1"/>
      <c r="I6" s="1"/>
      <c r="J6" s="1"/>
    </row>
    <row r="7" spans="1:10" ht="16.5">
      <c r="A7" s="19"/>
      <c r="B7" s="23"/>
      <c r="C7" s="23"/>
      <c r="D7" s="23"/>
      <c r="E7" s="23"/>
      <c r="F7" s="23"/>
      <c r="G7" s="23"/>
      <c r="H7" s="1"/>
      <c r="I7" s="1"/>
      <c r="J7" s="1"/>
    </row>
    <row r="8" spans="1:10" ht="16.5">
      <c r="A8" s="24"/>
      <c r="B8" s="25"/>
      <c r="C8" s="26"/>
      <c r="D8" s="26"/>
      <c r="E8" s="26"/>
      <c r="F8" s="26"/>
      <c r="G8" s="26"/>
      <c r="H8" s="1"/>
      <c r="I8" s="1"/>
      <c r="J8" s="1"/>
    </row>
    <row r="9" spans="1:10" ht="16.5">
      <c r="A9" s="24"/>
      <c r="B9" s="27"/>
      <c r="C9" s="26"/>
      <c r="D9" s="26"/>
      <c r="E9" s="26"/>
      <c r="F9" s="26"/>
      <c r="G9" s="26"/>
      <c r="H9" s="1"/>
      <c r="I9" s="1"/>
      <c r="J9" s="1"/>
    </row>
    <row r="10" spans="1:10" ht="16.5">
      <c r="A10" s="19"/>
      <c r="B10" s="28"/>
      <c r="C10" s="28"/>
      <c r="D10" s="28"/>
      <c r="E10" s="28"/>
      <c r="F10" s="28"/>
      <c r="G10" s="28"/>
      <c r="H10" s="1"/>
      <c r="I10" s="1"/>
      <c r="J10" s="1"/>
    </row>
    <row r="11" spans="1:10" ht="16.5">
      <c r="A11" s="19"/>
      <c r="B11" s="21"/>
      <c r="C11" s="29"/>
      <c r="D11" s="29"/>
      <c r="E11" s="29"/>
      <c r="F11" s="29"/>
      <c r="G11" s="29"/>
      <c r="H11" s="1"/>
      <c r="I11" s="1"/>
      <c r="J11" s="1"/>
    </row>
    <row r="12" spans="1:10" ht="23.25">
      <c r="A12" s="236" t="s">
        <v>25</v>
      </c>
      <c r="B12" s="236"/>
      <c r="C12" s="236"/>
      <c r="D12" s="236"/>
      <c r="E12" s="236"/>
      <c r="F12" s="236"/>
      <c r="G12" s="236"/>
      <c r="H12" s="236"/>
      <c r="I12" s="236"/>
      <c r="J12" s="1"/>
    </row>
    <row r="13" spans="1:10" ht="16.5">
      <c r="A13" s="1"/>
      <c r="B13" s="1"/>
      <c r="C13" s="1"/>
      <c r="D13" s="1"/>
      <c r="E13" s="1"/>
      <c r="F13" s="1"/>
      <c r="G13" s="1"/>
      <c r="H13" s="1"/>
      <c r="I13" s="1"/>
      <c r="J13" s="1"/>
    </row>
    <row r="14" spans="1:10" ht="16.5">
      <c r="A14" s="1"/>
      <c r="B14" s="1"/>
      <c r="C14" s="1"/>
      <c r="D14" s="1"/>
      <c r="E14" s="1"/>
      <c r="F14" s="1"/>
      <c r="G14" s="1"/>
      <c r="H14" s="1"/>
      <c r="I14" s="1"/>
      <c r="J14" s="1"/>
    </row>
    <row r="15" spans="1:10" ht="15.75">
      <c r="A15" s="30" t="s">
        <v>26</v>
      </c>
      <c r="B15" s="31"/>
      <c r="C15" s="31"/>
      <c r="D15" s="32" t="s">
        <v>36</v>
      </c>
      <c r="F15" s="33"/>
      <c r="G15" s="30"/>
      <c r="H15" s="31"/>
      <c r="I15" s="31"/>
      <c r="J15" s="31"/>
    </row>
    <row r="16" spans="1:10" ht="15.75">
      <c r="A16" s="30"/>
      <c r="B16" s="31"/>
      <c r="C16" s="31"/>
      <c r="D16" s="32" t="s">
        <v>38</v>
      </c>
      <c r="F16" s="32"/>
      <c r="G16" s="30"/>
      <c r="H16" s="31"/>
      <c r="I16" s="31"/>
      <c r="J16" s="31"/>
    </row>
    <row r="17" spans="1:10" ht="15.75">
      <c r="A17" s="30"/>
      <c r="B17" s="31"/>
      <c r="C17" s="31"/>
      <c r="D17" s="32" t="s">
        <v>37</v>
      </c>
      <c r="F17" s="31"/>
      <c r="G17" s="31"/>
      <c r="H17" s="31"/>
      <c r="I17" s="31"/>
      <c r="J17" s="31"/>
    </row>
    <row r="18" spans="1:10" ht="15.75">
      <c r="A18" s="30"/>
      <c r="B18" s="31"/>
      <c r="C18" s="31"/>
      <c r="D18" s="32" t="s">
        <v>27</v>
      </c>
      <c r="F18" s="31"/>
      <c r="G18" s="31"/>
      <c r="H18" s="31"/>
      <c r="I18" s="31"/>
      <c r="J18" s="31"/>
    </row>
    <row r="19" spans="1:10" ht="15.75">
      <c r="A19" s="30"/>
      <c r="B19" s="31"/>
      <c r="C19" s="31"/>
      <c r="D19" s="31"/>
      <c r="E19" s="32"/>
      <c r="F19" s="31"/>
      <c r="G19" s="31"/>
      <c r="H19" s="31"/>
      <c r="I19" s="31"/>
      <c r="J19" s="31"/>
    </row>
    <row r="20" spans="1:10" ht="15.75">
      <c r="A20" s="30"/>
      <c r="B20" s="31"/>
      <c r="C20" s="31"/>
      <c r="D20" s="31"/>
      <c r="E20" s="32"/>
      <c r="F20" s="31"/>
      <c r="G20" s="31"/>
      <c r="H20" s="31"/>
      <c r="I20" s="31"/>
      <c r="J20" s="31"/>
    </row>
    <row r="21" spans="1:10" ht="15.75">
      <c r="A21" s="30"/>
      <c r="B21" s="31"/>
      <c r="C21" s="31"/>
      <c r="D21" s="31"/>
      <c r="E21" s="32"/>
      <c r="F21" s="31"/>
      <c r="G21" s="31"/>
      <c r="H21" s="31"/>
      <c r="I21" s="31"/>
      <c r="J21" s="31"/>
    </row>
    <row r="22" spans="1:10" ht="15.75">
      <c r="A22" s="30"/>
      <c r="B22" s="31"/>
      <c r="C22" s="31"/>
      <c r="D22" s="31"/>
      <c r="E22" s="34"/>
      <c r="F22" s="31"/>
      <c r="G22" s="31"/>
      <c r="H22" s="31"/>
      <c r="I22" s="31"/>
      <c r="J22" s="31"/>
    </row>
    <row r="23" spans="1:10" ht="15.75" customHeight="1">
      <c r="A23" s="30" t="s">
        <v>28</v>
      </c>
      <c r="B23" s="31"/>
      <c r="C23" s="31"/>
      <c r="D23" s="235" t="s">
        <v>117</v>
      </c>
      <c r="E23" s="235"/>
      <c r="F23" s="235"/>
      <c r="G23" s="235"/>
      <c r="H23" s="235"/>
      <c r="I23" s="235"/>
    </row>
    <row r="24" spans="1:10" ht="15.75">
      <c r="A24" s="30"/>
      <c r="B24" s="31"/>
      <c r="C24" s="31"/>
      <c r="D24" s="235"/>
      <c r="E24" s="235"/>
      <c r="F24" s="235"/>
      <c r="G24" s="235"/>
      <c r="H24" s="235"/>
      <c r="I24" s="235"/>
    </row>
    <row r="25" spans="1:10" ht="15.75">
      <c r="A25" s="30"/>
      <c r="B25" s="31"/>
      <c r="C25" s="31"/>
      <c r="D25" s="235"/>
      <c r="E25" s="235"/>
      <c r="F25" s="235"/>
      <c r="G25" s="235"/>
      <c r="H25" s="235"/>
      <c r="I25" s="235"/>
    </row>
    <row r="26" spans="1:10" ht="15.75">
      <c r="A26" s="30"/>
      <c r="B26" s="31"/>
      <c r="C26" s="31"/>
      <c r="D26" s="235"/>
      <c r="E26" s="235"/>
      <c r="F26" s="235"/>
      <c r="G26" s="235"/>
      <c r="H26" s="235"/>
      <c r="I26" s="235"/>
    </row>
    <row r="27" spans="1:10" ht="15.75">
      <c r="A27" s="30"/>
      <c r="B27" s="31"/>
      <c r="C27" s="31"/>
      <c r="D27" s="46"/>
      <c r="E27" s="46"/>
      <c r="F27" s="46"/>
      <c r="G27" s="46"/>
      <c r="H27" s="46"/>
      <c r="I27" s="47"/>
    </row>
    <row r="28" spans="1:10" ht="15.75" customHeight="1">
      <c r="A28" s="35" t="s">
        <v>29</v>
      </c>
      <c r="B28" s="31"/>
      <c r="C28" s="31"/>
      <c r="D28" s="240" t="s">
        <v>120</v>
      </c>
      <c r="E28" s="240"/>
      <c r="F28" s="240"/>
      <c r="G28" s="240"/>
      <c r="H28" s="240"/>
      <c r="I28" s="240"/>
    </row>
    <row r="29" spans="1:10" ht="15.75">
      <c r="A29" s="35"/>
      <c r="B29" s="31"/>
      <c r="C29" s="31"/>
      <c r="D29" s="240"/>
      <c r="E29" s="240"/>
      <c r="F29" s="240"/>
      <c r="G29" s="240"/>
      <c r="H29" s="240"/>
      <c r="I29" s="240"/>
    </row>
    <row r="30" spans="1:10" ht="15.75">
      <c r="A30" s="30" t="s">
        <v>30</v>
      </c>
      <c r="B30" s="31"/>
      <c r="C30" s="31"/>
      <c r="D30" s="239" t="s">
        <v>44</v>
      </c>
      <c r="E30" s="239"/>
      <c r="F30" s="239"/>
      <c r="G30" s="239"/>
      <c r="H30" s="239"/>
      <c r="I30" s="239"/>
    </row>
    <row r="31" spans="1:10" ht="15.75">
      <c r="A31" s="30"/>
      <c r="B31" s="31"/>
      <c r="C31" s="31"/>
      <c r="D31" s="48"/>
      <c r="E31" s="49"/>
      <c r="F31" s="49"/>
      <c r="G31" s="49"/>
      <c r="H31" s="48"/>
      <c r="I31" s="49"/>
    </row>
    <row r="32" spans="1:10" ht="15.75">
      <c r="A32" s="30" t="s">
        <v>41</v>
      </c>
      <c r="B32" s="36"/>
      <c r="C32" s="31"/>
      <c r="D32" s="238" t="s">
        <v>118</v>
      </c>
      <c r="E32" s="238"/>
      <c r="F32" s="50"/>
      <c r="G32" s="50"/>
      <c r="H32" s="50"/>
      <c r="I32" s="50"/>
    </row>
    <row r="33" spans="1:10" ht="15.75">
      <c r="A33" s="30"/>
      <c r="B33" s="36"/>
      <c r="C33" s="31"/>
      <c r="D33" s="31"/>
      <c r="E33" s="37"/>
      <c r="F33" s="38"/>
      <c r="G33" s="38"/>
      <c r="H33" s="38"/>
      <c r="I33" s="38"/>
      <c r="J33" s="38"/>
    </row>
    <row r="34" spans="1:10" ht="15.75">
      <c r="A34" s="39"/>
      <c r="B34" s="40"/>
      <c r="C34" s="41"/>
      <c r="D34" s="41"/>
      <c r="E34" s="42"/>
      <c r="F34" s="43"/>
      <c r="G34" s="38"/>
      <c r="H34" s="38"/>
      <c r="I34" s="38"/>
      <c r="J34" s="38"/>
    </row>
    <row r="35" spans="1:10" ht="15.75">
      <c r="A35" s="30"/>
      <c r="B35" s="36"/>
      <c r="C35" s="31"/>
      <c r="D35" s="31"/>
      <c r="E35" s="37"/>
      <c r="F35" s="38"/>
      <c r="G35" s="38"/>
      <c r="H35" s="38"/>
      <c r="I35" s="38"/>
      <c r="J35" s="38"/>
    </row>
    <row r="36" spans="1:10" ht="15.75">
      <c r="A36" s="35"/>
      <c r="B36" s="36"/>
      <c r="C36" s="31"/>
      <c r="D36" s="35"/>
      <c r="E36" s="37"/>
      <c r="F36" s="38"/>
      <c r="G36" s="38"/>
      <c r="H36" s="38"/>
      <c r="I36" s="38"/>
      <c r="J36" s="38"/>
    </row>
    <row r="37" spans="1:10" ht="15.75">
      <c r="A37" s="30"/>
      <c r="B37" s="36"/>
      <c r="C37" s="31"/>
      <c r="D37" s="31"/>
      <c r="E37" s="37"/>
      <c r="F37" s="38"/>
      <c r="G37" s="38"/>
      <c r="H37" s="38"/>
      <c r="I37" s="38"/>
      <c r="J37" s="38"/>
    </row>
    <row r="38" spans="1:10" ht="15.75">
      <c r="A38" s="35" t="s">
        <v>32</v>
      </c>
      <c r="B38" s="36"/>
      <c r="C38" s="31"/>
      <c r="D38" s="35" t="s">
        <v>33</v>
      </c>
      <c r="E38" s="37"/>
      <c r="F38" s="38"/>
      <c r="G38" s="38"/>
      <c r="H38" s="38"/>
      <c r="I38" s="38"/>
      <c r="J38" s="38"/>
    </row>
    <row r="39" spans="1:10" ht="15.75">
      <c r="A39" s="35"/>
      <c r="B39" s="36"/>
      <c r="C39" s="31"/>
      <c r="D39" s="35"/>
      <c r="E39" s="37"/>
      <c r="F39" s="38"/>
      <c r="G39" s="38"/>
      <c r="H39" s="38"/>
      <c r="I39" s="38"/>
      <c r="J39" s="38"/>
    </row>
    <row r="40" spans="1:10" ht="15.75">
      <c r="A40" s="237"/>
      <c r="B40" s="237"/>
      <c r="C40" s="237"/>
      <c r="D40" s="237"/>
      <c r="E40" s="237"/>
      <c r="F40" s="237"/>
      <c r="G40" s="237"/>
      <c r="H40" s="38"/>
      <c r="I40" s="38"/>
      <c r="J40" s="38"/>
    </row>
    <row r="41" spans="1:10" ht="15.75">
      <c r="A41" s="30"/>
      <c r="B41" s="36"/>
      <c r="C41" s="31"/>
      <c r="D41" s="31"/>
      <c r="E41" s="37"/>
      <c r="F41" s="38"/>
      <c r="G41" s="38"/>
      <c r="H41" s="38"/>
      <c r="I41" s="38"/>
      <c r="J41" s="38"/>
    </row>
    <row r="42" spans="1:10" ht="15.75">
      <c r="A42" s="35" t="s">
        <v>34</v>
      </c>
      <c r="B42" s="36"/>
      <c r="C42" s="31"/>
      <c r="D42" s="35" t="s">
        <v>31</v>
      </c>
      <c r="E42" s="37"/>
      <c r="F42" s="38"/>
      <c r="G42" s="38"/>
      <c r="H42" s="38"/>
      <c r="I42" s="38"/>
      <c r="J42" s="38"/>
    </row>
    <row r="43" spans="1:10" ht="15.75">
      <c r="A43" s="30"/>
      <c r="B43" s="36"/>
      <c r="C43" s="31"/>
      <c r="D43" s="31"/>
      <c r="E43" s="37"/>
      <c r="F43" s="38"/>
      <c r="G43" s="38"/>
      <c r="H43" s="38"/>
      <c r="I43" s="38"/>
      <c r="J43" s="38"/>
    </row>
    <row r="44" spans="1:10" ht="15.75">
      <c r="A44" s="44"/>
      <c r="B44" s="45"/>
      <c r="C44" s="45"/>
      <c r="D44" s="45"/>
      <c r="E44" s="45"/>
      <c r="F44" s="45"/>
      <c r="G44" s="45"/>
      <c r="H44" s="45"/>
      <c r="I44" s="45"/>
      <c r="J44" s="45"/>
    </row>
    <row r="45" spans="1:10" ht="15.75">
      <c r="A45" s="30" t="s">
        <v>35</v>
      </c>
      <c r="B45" s="36"/>
      <c r="C45" s="31"/>
      <c r="D45" s="31"/>
      <c r="E45" s="34" t="s">
        <v>119</v>
      </c>
      <c r="F45" s="31"/>
      <c r="G45" s="33"/>
      <c r="H45" s="31"/>
      <c r="I45" s="31"/>
      <c r="J45" s="31"/>
    </row>
  </sheetData>
  <sheetProtection selectLockedCells="1"/>
  <mergeCells count="8">
    <mergeCell ref="B2:G2"/>
    <mergeCell ref="D23:I26"/>
    <mergeCell ref="A12:I12"/>
    <mergeCell ref="D40:G40"/>
    <mergeCell ref="A40:C40"/>
    <mergeCell ref="D32:E32"/>
    <mergeCell ref="D30:I30"/>
    <mergeCell ref="D28:I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70"/>
  <sheetViews>
    <sheetView view="pageLayout" zoomScaleNormal="100" workbookViewId="0">
      <selection activeCell="A32" sqref="A32:I40"/>
    </sheetView>
  </sheetViews>
  <sheetFormatPr defaultRowHeight="16.5"/>
  <cols>
    <col min="1" max="16384" width="9.140625" style="1"/>
  </cols>
  <sheetData>
    <row r="2" spans="1:9" ht="18.75">
      <c r="B2" s="242" t="s">
        <v>11</v>
      </c>
      <c r="C2" s="242"/>
      <c r="D2" s="242"/>
      <c r="E2" s="242"/>
      <c r="F2" s="242"/>
      <c r="G2" s="242"/>
      <c r="H2" s="242"/>
    </row>
    <row r="4" spans="1:9" ht="16.5" customHeight="1">
      <c r="A4" s="241" t="s">
        <v>24</v>
      </c>
      <c r="B4" s="241"/>
      <c r="C4" s="241"/>
      <c r="D4" s="241"/>
      <c r="E4" s="241"/>
      <c r="F4" s="241"/>
      <c r="G4" s="241"/>
      <c r="H4" s="241"/>
      <c r="I4" s="241"/>
    </row>
    <row r="5" spans="1:9">
      <c r="A5" s="241"/>
      <c r="B5" s="241"/>
      <c r="C5" s="241"/>
      <c r="D5" s="241"/>
      <c r="E5" s="241"/>
      <c r="F5" s="241"/>
      <c r="G5" s="241"/>
      <c r="H5" s="241"/>
      <c r="I5" s="241"/>
    </row>
    <row r="6" spans="1:9">
      <c r="A6" s="241"/>
      <c r="B6" s="241"/>
      <c r="C6" s="241"/>
      <c r="D6" s="241"/>
      <c r="E6" s="241"/>
      <c r="F6" s="241"/>
      <c r="G6" s="241"/>
      <c r="H6" s="241"/>
      <c r="I6" s="241"/>
    </row>
    <row r="7" spans="1:9" ht="15" customHeight="1">
      <c r="A7" s="241" t="s">
        <v>2</v>
      </c>
      <c r="B7" s="241"/>
      <c r="C7" s="241"/>
      <c r="D7" s="241"/>
      <c r="E7" s="241"/>
      <c r="F7" s="241"/>
      <c r="G7" s="241"/>
      <c r="H7" s="241"/>
      <c r="I7" s="241"/>
    </row>
    <row r="8" spans="1:9">
      <c r="A8" s="241"/>
      <c r="B8" s="241"/>
      <c r="C8" s="241"/>
      <c r="D8" s="241"/>
      <c r="E8" s="241"/>
      <c r="F8" s="241"/>
      <c r="G8" s="241"/>
      <c r="H8" s="241"/>
      <c r="I8" s="241"/>
    </row>
    <row r="9" spans="1:9">
      <c r="A9" s="241"/>
      <c r="B9" s="241"/>
      <c r="C9" s="241"/>
      <c r="D9" s="241"/>
      <c r="E9" s="241"/>
      <c r="F9" s="241"/>
      <c r="G9" s="241"/>
      <c r="H9" s="241"/>
      <c r="I9" s="241"/>
    </row>
    <row r="10" spans="1:9">
      <c r="A10" s="241"/>
      <c r="B10" s="241"/>
      <c r="C10" s="241"/>
      <c r="D10" s="241"/>
      <c r="E10" s="241"/>
      <c r="F10" s="241"/>
      <c r="G10" s="241"/>
      <c r="H10" s="241"/>
      <c r="I10" s="241"/>
    </row>
    <row r="11" spans="1:9">
      <c r="A11" s="241"/>
      <c r="B11" s="241"/>
      <c r="C11" s="241"/>
      <c r="D11" s="241"/>
      <c r="E11" s="241"/>
      <c r="F11" s="241"/>
      <c r="G11" s="241"/>
      <c r="H11" s="241"/>
      <c r="I11" s="241"/>
    </row>
    <row r="12" spans="1:9">
      <c r="A12" s="241"/>
      <c r="B12" s="241"/>
      <c r="C12" s="241"/>
      <c r="D12" s="241"/>
      <c r="E12" s="241"/>
      <c r="F12" s="241"/>
      <c r="G12" s="241"/>
      <c r="H12" s="241"/>
      <c r="I12" s="241"/>
    </row>
    <row r="13" spans="1:9">
      <c r="A13" s="241"/>
      <c r="B13" s="241"/>
      <c r="C13" s="241"/>
      <c r="D13" s="241"/>
      <c r="E13" s="241"/>
      <c r="F13" s="241"/>
      <c r="G13" s="241"/>
      <c r="H13" s="241"/>
      <c r="I13" s="241"/>
    </row>
    <row r="14" spans="1:9">
      <c r="A14" s="241"/>
      <c r="B14" s="241"/>
      <c r="C14" s="241"/>
      <c r="D14" s="241"/>
      <c r="E14" s="241"/>
      <c r="F14" s="241"/>
      <c r="G14" s="241"/>
      <c r="H14" s="241"/>
      <c r="I14" s="241"/>
    </row>
    <row r="15" spans="1:9">
      <c r="A15" s="241"/>
      <c r="B15" s="241"/>
      <c r="C15" s="241"/>
      <c r="D15" s="241"/>
      <c r="E15" s="241"/>
      <c r="F15" s="241"/>
      <c r="G15" s="241"/>
      <c r="H15" s="241"/>
      <c r="I15" s="241"/>
    </row>
    <row r="16" spans="1:9" ht="15" customHeight="1">
      <c r="A16" s="241" t="s">
        <v>3</v>
      </c>
      <c r="B16" s="241"/>
      <c r="C16" s="241"/>
      <c r="D16" s="241"/>
      <c r="E16" s="241"/>
      <c r="F16" s="241"/>
      <c r="G16" s="241"/>
      <c r="H16" s="241"/>
      <c r="I16" s="241"/>
    </row>
    <row r="17" spans="1:9">
      <c r="A17" s="241"/>
      <c r="B17" s="241"/>
      <c r="C17" s="241"/>
      <c r="D17" s="241"/>
      <c r="E17" s="241"/>
      <c r="F17" s="241"/>
      <c r="G17" s="241"/>
      <c r="H17" s="241"/>
      <c r="I17" s="241"/>
    </row>
    <row r="18" spans="1:9">
      <c r="A18" s="241"/>
      <c r="B18" s="241"/>
      <c r="C18" s="241"/>
      <c r="D18" s="241"/>
      <c r="E18" s="241"/>
      <c r="F18" s="241"/>
      <c r="G18" s="241"/>
      <c r="H18" s="241"/>
      <c r="I18" s="241"/>
    </row>
    <row r="19" spans="1:9">
      <c r="A19" s="241"/>
      <c r="B19" s="241"/>
      <c r="C19" s="241"/>
      <c r="D19" s="241"/>
      <c r="E19" s="241"/>
      <c r="F19" s="241"/>
      <c r="G19" s="241"/>
      <c r="H19" s="241"/>
      <c r="I19" s="241"/>
    </row>
    <row r="20" spans="1:9">
      <c r="A20" s="241"/>
      <c r="B20" s="241"/>
      <c r="C20" s="241"/>
      <c r="D20" s="241"/>
      <c r="E20" s="241"/>
      <c r="F20" s="241"/>
      <c r="G20" s="241"/>
      <c r="H20" s="241"/>
      <c r="I20" s="241"/>
    </row>
    <row r="21" spans="1:9">
      <c r="A21" s="241"/>
      <c r="B21" s="241"/>
      <c r="C21" s="241"/>
      <c r="D21" s="241"/>
      <c r="E21" s="241"/>
      <c r="F21" s="241"/>
      <c r="G21" s="241"/>
      <c r="H21" s="241"/>
      <c r="I21" s="241"/>
    </row>
    <row r="22" spans="1:9" ht="15" customHeight="1">
      <c r="A22" s="241" t="s">
        <v>4</v>
      </c>
      <c r="B22" s="241"/>
      <c r="C22" s="241"/>
      <c r="D22" s="241"/>
      <c r="E22" s="241"/>
      <c r="F22" s="241"/>
      <c r="G22" s="241"/>
      <c r="H22" s="241"/>
      <c r="I22" s="241"/>
    </row>
    <row r="23" spans="1:9">
      <c r="A23" s="241"/>
      <c r="B23" s="241"/>
      <c r="C23" s="241"/>
      <c r="D23" s="241"/>
      <c r="E23" s="241"/>
      <c r="F23" s="241"/>
      <c r="G23" s="241"/>
      <c r="H23" s="241"/>
      <c r="I23" s="241"/>
    </row>
    <row r="24" spans="1:9">
      <c r="A24" s="241"/>
      <c r="B24" s="241"/>
      <c r="C24" s="241"/>
      <c r="D24" s="241"/>
      <c r="E24" s="241"/>
      <c r="F24" s="241"/>
      <c r="G24" s="241"/>
      <c r="H24" s="241"/>
      <c r="I24" s="241"/>
    </row>
    <row r="25" spans="1:9">
      <c r="A25" s="241"/>
      <c r="B25" s="241"/>
      <c r="C25" s="241"/>
      <c r="D25" s="241"/>
      <c r="E25" s="241"/>
      <c r="F25" s="241"/>
      <c r="G25" s="241"/>
      <c r="H25" s="241"/>
      <c r="I25" s="241"/>
    </row>
    <row r="26" spans="1:9">
      <c r="A26" s="241"/>
      <c r="B26" s="241"/>
      <c r="C26" s="241"/>
      <c r="D26" s="241"/>
      <c r="E26" s="241"/>
      <c r="F26" s="241"/>
      <c r="G26" s="241"/>
      <c r="H26" s="241"/>
      <c r="I26" s="241"/>
    </row>
    <row r="27" spans="1:9" ht="15" customHeight="1">
      <c r="A27" s="241" t="s">
        <v>39</v>
      </c>
      <c r="B27" s="241"/>
      <c r="C27" s="241"/>
      <c r="D27" s="241"/>
      <c r="E27" s="241"/>
      <c r="F27" s="241"/>
      <c r="G27" s="241"/>
      <c r="H27" s="241"/>
      <c r="I27" s="241"/>
    </row>
    <row r="28" spans="1:9">
      <c r="A28" s="241"/>
      <c r="B28" s="241"/>
      <c r="C28" s="241"/>
      <c r="D28" s="241"/>
      <c r="E28" s="241"/>
      <c r="F28" s="241"/>
      <c r="G28" s="241"/>
      <c r="H28" s="241"/>
      <c r="I28" s="241"/>
    </row>
    <row r="29" spans="1:9">
      <c r="A29" s="241"/>
      <c r="B29" s="241"/>
      <c r="C29" s="241"/>
      <c r="D29" s="241"/>
      <c r="E29" s="241"/>
      <c r="F29" s="241"/>
      <c r="G29" s="241"/>
      <c r="H29" s="241"/>
      <c r="I29" s="241"/>
    </row>
    <row r="30" spans="1:9">
      <c r="A30" s="241"/>
      <c r="B30" s="241"/>
      <c r="C30" s="241"/>
      <c r="D30" s="241"/>
      <c r="E30" s="241"/>
      <c r="F30" s="241"/>
      <c r="G30" s="241"/>
      <c r="H30" s="241"/>
      <c r="I30" s="241"/>
    </row>
    <row r="31" spans="1:9">
      <c r="A31" s="241"/>
      <c r="B31" s="241"/>
      <c r="C31" s="241"/>
      <c r="D31" s="241"/>
      <c r="E31" s="241"/>
      <c r="F31" s="241"/>
      <c r="G31" s="241"/>
      <c r="H31" s="241"/>
      <c r="I31" s="241"/>
    </row>
    <row r="32" spans="1:9" ht="15" customHeight="1">
      <c r="A32" s="241" t="s">
        <v>5</v>
      </c>
      <c r="B32" s="241"/>
      <c r="C32" s="241"/>
      <c r="D32" s="241"/>
      <c r="E32" s="241"/>
      <c r="F32" s="241"/>
      <c r="G32" s="241"/>
      <c r="H32" s="241"/>
      <c r="I32" s="241"/>
    </row>
    <row r="33" spans="1:9">
      <c r="A33" s="241"/>
      <c r="B33" s="241"/>
      <c r="C33" s="241"/>
      <c r="D33" s="241"/>
      <c r="E33" s="241"/>
      <c r="F33" s="241"/>
      <c r="G33" s="241"/>
      <c r="H33" s="241"/>
      <c r="I33" s="241"/>
    </row>
    <row r="34" spans="1:9">
      <c r="A34" s="241"/>
      <c r="B34" s="241"/>
      <c r="C34" s="241"/>
      <c r="D34" s="241"/>
      <c r="E34" s="241"/>
      <c r="F34" s="241"/>
      <c r="G34" s="241"/>
      <c r="H34" s="241"/>
      <c r="I34" s="241"/>
    </row>
    <row r="35" spans="1:9">
      <c r="A35" s="241"/>
      <c r="B35" s="241"/>
      <c r="C35" s="241"/>
      <c r="D35" s="241"/>
      <c r="E35" s="241"/>
      <c r="F35" s="241"/>
      <c r="G35" s="241"/>
      <c r="H35" s="241"/>
      <c r="I35" s="241"/>
    </row>
    <row r="36" spans="1:9">
      <c r="A36" s="241"/>
      <c r="B36" s="241"/>
      <c r="C36" s="241"/>
      <c r="D36" s="241"/>
      <c r="E36" s="241"/>
      <c r="F36" s="241"/>
      <c r="G36" s="241"/>
      <c r="H36" s="241"/>
      <c r="I36" s="241"/>
    </row>
    <row r="37" spans="1:9">
      <c r="A37" s="241"/>
      <c r="B37" s="241"/>
      <c r="C37" s="241"/>
      <c r="D37" s="241"/>
      <c r="E37" s="241"/>
      <c r="F37" s="241"/>
      <c r="G37" s="241"/>
      <c r="H37" s="241"/>
      <c r="I37" s="241"/>
    </row>
    <row r="38" spans="1:9">
      <c r="A38" s="241"/>
      <c r="B38" s="241"/>
      <c r="C38" s="241"/>
      <c r="D38" s="241"/>
      <c r="E38" s="241"/>
      <c r="F38" s="241"/>
      <c r="G38" s="241"/>
      <c r="H38" s="241"/>
      <c r="I38" s="241"/>
    </row>
    <row r="39" spans="1:9">
      <c r="A39" s="241"/>
      <c r="B39" s="241"/>
      <c r="C39" s="241"/>
      <c r="D39" s="241"/>
      <c r="E39" s="241"/>
      <c r="F39" s="241"/>
      <c r="G39" s="241"/>
      <c r="H39" s="241"/>
      <c r="I39" s="241"/>
    </row>
    <row r="40" spans="1:9">
      <c r="A40" s="241"/>
      <c r="B40" s="241"/>
      <c r="C40" s="241"/>
      <c r="D40" s="241"/>
      <c r="E40" s="241"/>
      <c r="F40" s="241"/>
      <c r="G40" s="241"/>
      <c r="H40" s="241"/>
      <c r="I40" s="241"/>
    </row>
    <row r="41" spans="1:9" ht="15" customHeight="1">
      <c r="A41" s="243" t="s">
        <v>6</v>
      </c>
      <c r="B41" s="243"/>
      <c r="C41" s="243"/>
      <c r="D41" s="243"/>
      <c r="E41" s="243"/>
      <c r="F41" s="243"/>
      <c r="G41" s="243"/>
      <c r="H41" s="243"/>
      <c r="I41" s="243"/>
    </row>
    <row r="42" spans="1:9">
      <c r="A42" s="243"/>
      <c r="B42" s="243"/>
      <c r="C42" s="243"/>
      <c r="D42" s="243"/>
      <c r="E42" s="243"/>
      <c r="F42" s="243"/>
      <c r="G42" s="243"/>
      <c r="H42" s="243"/>
      <c r="I42" s="243"/>
    </row>
    <row r="43" spans="1:9">
      <c r="A43" s="243"/>
      <c r="B43" s="243"/>
      <c r="C43" s="243"/>
      <c r="D43" s="243"/>
      <c r="E43" s="243"/>
      <c r="F43" s="243"/>
      <c r="G43" s="243"/>
      <c r="H43" s="243"/>
      <c r="I43" s="243"/>
    </row>
    <row r="44" spans="1:9">
      <c r="A44" s="243"/>
      <c r="B44" s="243"/>
      <c r="C44" s="243"/>
      <c r="D44" s="243"/>
      <c r="E44" s="243"/>
      <c r="F44" s="243"/>
      <c r="G44" s="243"/>
      <c r="H44" s="243"/>
      <c r="I44" s="243"/>
    </row>
    <row r="45" spans="1:9">
      <c r="A45" s="243"/>
      <c r="B45" s="243"/>
      <c r="C45" s="243"/>
      <c r="D45" s="243"/>
      <c r="E45" s="243"/>
      <c r="F45" s="243"/>
      <c r="G45" s="243"/>
      <c r="H45" s="243"/>
      <c r="I45" s="243"/>
    </row>
    <row r="46" spans="1:9">
      <c r="A46" s="243" t="s">
        <v>7</v>
      </c>
      <c r="B46" s="243"/>
      <c r="C46" s="243"/>
      <c r="D46" s="243"/>
      <c r="E46" s="243"/>
      <c r="F46" s="243"/>
      <c r="G46" s="243"/>
      <c r="H46" s="243"/>
      <c r="I46" s="243"/>
    </row>
    <row r="47" spans="1:9" ht="15" customHeight="1">
      <c r="A47" s="243" t="s">
        <v>40</v>
      </c>
      <c r="B47" s="243"/>
      <c r="C47" s="243"/>
      <c r="D47" s="243"/>
      <c r="E47" s="243"/>
      <c r="F47" s="243"/>
      <c r="G47" s="243"/>
      <c r="H47" s="243"/>
      <c r="I47" s="243"/>
    </row>
    <row r="48" spans="1:9">
      <c r="A48" s="243"/>
      <c r="B48" s="243"/>
      <c r="C48" s="243"/>
      <c r="D48" s="243"/>
      <c r="E48" s="243"/>
      <c r="F48" s="243"/>
      <c r="G48" s="243"/>
      <c r="H48" s="243"/>
      <c r="I48" s="243"/>
    </row>
    <row r="49" spans="1:9">
      <c r="A49" s="243"/>
      <c r="B49" s="243"/>
      <c r="C49" s="243"/>
      <c r="D49" s="243"/>
      <c r="E49" s="243"/>
      <c r="F49" s="243"/>
      <c r="G49" s="243"/>
      <c r="H49" s="243"/>
      <c r="I49" s="243"/>
    </row>
    <row r="50" spans="1:9" ht="15" customHeight="1">
      <c r="A50" s="246" t="s">
        <v>8</v>
      </c>
      <c r="B50" s="246"/>
      <c r="C50" s="246"/>
      <c r="D50" s="246"/>
      <c r="E50" s="246"/>
      <c r="F50" s="246"/>
      <c r="G50" s="246"/>
      <c r="H50" s="246"/>
      <c r="I50" s="246"/>
    </row>
    <row r="51" spans="1:9">
      <c r="A51" s="246"/>
      <c r="B51" s="246"/>
      <c r="C51" s="246"/>
      <c r="D51" s="246"/>
      <c r="E51" s="246"/>
      <c r="F51" s="246"/>
      <c r="G51" s="246"/>
      <c r="H51" s="246"/>
      <c r="I51" s="246"/>
    </row>
    <row r="52" spans="1:9">
      <c r="A52" s="246"/>
      <c r="B52" s="246"/>
      <c r="C52" s="246"/>
      <c r="D52" s="246"/>
      <c r="E52" s="246"/>
      <c r="F52" s="246"/>
      <c r="G52" s="246"/>
      <c r="H52" s="246"/>
      <c r="I52" s="246"/>
    </row>
    <row r="53" spans="1:9" ht="13.5" customHeight="1">
      <c r="A53" s="243" t="s">
        <v>9</v>
      </c>
      <c r="B53" s="243"/>
      <c r="C53" s="243"/>
      <c r="D53" s="243"/>
      <c r="E53" s="243"/>
      <c r="F53" s="243"/>
      <c r="G53" s="243"/>
      <c r="H53" s="243"/>
      <c r="I53" s="243"/>
    </row>
    <row r="54" spans="1:9" ht="13.5" customHeight="1">
      <c r="A54" s="243"/>
      <c r="B54" s="243"/>
      <c r="C54" s="243"/>
      <c r="D54" s="243"/>
      <c r="E54" s="243"/>
      <c r="F54" s="243"/>
      <c r="G54" s="243"/>
      <c r="H54" s="243"/>
      <c r="I54" s="243"/>
    </row>
    <row r="55" spans="1:9" ht="15" customHeight="1">
      <c r="A55" s="243"/>
      <c r="B55" s="243"/>
      <c r="C55" s="243"/>
      <c r="D55" s="243"/>
      <c r="E55" s="243"/>
      <c r="F55" s="243"/>
      <c r="G55" s="243"/>
      <c r="H55" s="243"/>
      <c r="I55" s="243"/>
    </row>
    <row r="56" spans="1:9" ht="11.25" customHeight="1">
      <c r="A56" s="243"/>
      <c r="B56" s="243"/>
      <c r="C56" s="243"/>
      <c r="D56" s="243"/>
      <c r="E56" s="243"/>
      <c r="F56" s="243"/>
      <c r="G56" s="243"/>
      <c r="H56" s="243"/>
      <c r="I56" s="243"/>
    </row>
    <row r="57" spans="1:9">
      <c r="A57" s="243"/>
      <c r="B57" s="243"/>
      <c r="C57" s="243"/>
      <c r="D57" s="243"/>
      <c r="E57" s="243"/>
      <c r="F57" s="243"/>
      <c r="G57" s="243"/>
      <c r="H57" s="243"/>
      <c r="I57" s="243"/>
    </row>
    <row r="58" spans="1:9" ht="15" customHeight="1">
      <c r="A58" s="243" t="s">
        <v>10</v>
      </c>
      <c r="B58" s="243"/>
      <c r="C58" s="243"/>
      <c r="D58" s="243"/>
      <c r="E58" s="243"/>
      <c r="F58" s="243"/>
      <c r="G58" s="243"/>
      <c r="H58" s="243"/>
      <c r="I58" s="243"/>
    </row>
    <row r="59" spans="1:9">
      <c r="A59" s="243"/>
      <c r="B59" s="243"/>
      <c r="C59" s="243"/>
      <c r="D59" s="243"/>
      <c r="E59" s="243"/>
      <c r="F59" s="243"/>
      <c r="G59" s="243"/>
      <c r="H59" s="243"/>
      <c r="I59" s="243"/>
    </row>
    <row r="60" spans="1:9">
      <c r="A60" s="243"/>
      <c r="B60" s="243"/>
      <c r="C60" s="243"/>
      <c r="D60" s="243"/>
      <c r="E60" s="243"/>
      <c r="F60" s="243"/>
      <c r="G60" s="243"/>
      <c r="H60" s="243"/>
      <c r="I60" s="243"/>
    </row>
    <row r="61" spans="1:9">
      <c r="A61" s="243"/>
      <c r="B61" s="243"/>
      <c r="C61" s="243"/>
      <c r="D61" s="243"/>
      <c r="E61" s="243"/>
      <c r="F61" s="243"/>
      <c r="G61" s="243"/>
      <c r="H61" s="243"/>
      <c r="I61" s="243"/>
    </row>
    <row r="62" spans="1:9" ht="15" customHeight="1">
      <c r="A62" s="244" t="s">
        <v>42</v>
      </c>
      <c r="B62" s="244"/>
      <c r="C62" s="244"/>
      <c r="D62" s="244"/>
      <c r="E62" s="244"/>
      <c r="F62" s="244"/>
      <c r="G62" s="244"/>
      <c r="H62" s="244"/>
      <c r="I62" s="244"/>
    </row>
    <row r="63" spans="1:9">
      <c r="A63" s="244"/>
      <c r="B63" s="244"/>
      <c r="C63" s="244"/>
      <c r="D63" s="244"/>
      <c r="E63" s="244"/>
      <c r="F63" s="244"/>
      <c r="G63" s="244"/>
      <c r="H63" s="244"/>
      <c r="I63" s="244"/>
    </row>
    <row r="64" spans="1:9">
      <c r="A64" s="244"/>
      <c r="B64" s="244"/>
      <c r="C64" s="244"/>
      <c r="D64" s="244"/>
      <c r="E64" s="244"/>
      <c r="F64" s="244"/>
      <c r="G64" s="244"/>
      <c r="H64" s="244"/>
      <c r="I64" s="244"/>
    </row>
    <row r="65" spans="1:9" ht="15" customHeight="1">
      <c r="A65" s="245" t="s">
        <v>43</v>
      </c>
      <c r="B65" s="245"/>
      <c r="C65" s="245"/>
      <c r="D65" s="245"/>
      <c r="E65" s="245"/>
      <c r="F65" s="245"/>
      <c r="G65" s="245"/>
      <c r="H65" s="245"/>
      <c r="I65" s="245"/>
    </row>
    <row r="66" spans="1:9">
      <c r="A66" s="245"/>
      <c r="B66" s="245"/>
      <c r="C66" s="245"/>
      <c r="D66" s="245"/>
      <c r="E66" s="245"/>
      <c r="F66" s="245"/>
      <c r="G66" s="245"/>
      <c r="H66" s="245"/>
      <c r="I66" s="245"/>
    </row>
    <row r="67" spans="1:9">
      <c r="A67" s="245"/>
      <c r="B67" s="245"/>
      <c r="C67" s="245"/>
      <c r="D67" s="245"/>
      <c r="E67" s="245"/>
      <c r="F67" s="245"/>
      <c r="G67" s="245"/>
      <c r="H67" s="245"/>
      <c r="I67" s="245"/>
    </row>
    <row r="68" spans="1:9">
      <c r="A68" s="245"/>
      <c r="B68" s="245"/>
      <c r="C68" s="245"/>
      <c r="D68" s="245"/>
      <c r="E68" s="245"/>
      <c r="F68" s="245"/>
      <c r="G68" s="245"/>
      <c r="H68" s="245"/>
      <c r="I68" s="245"/>
    </row>
    <row r="69" spans="1:9">
      <c r="A69" s="52"/>
      <c r="B69" s="52"/>
      <c r="C69" s="52"/>
      <c r="D69" s="52"/>
      <c r="E69" s="52"/>
      <c r="F69" s="52"/>
      <c r="G69" s="52"/>
      <c r="H69" s="52"/>
      <c r="I69" s="52"/>
    </row>
    <row r="70" spans="1:9">
      <c r="A70" s="52"/>
      <c r="B70" s="52"/>
      <c r="C70" s="52"/>
      <c r="D70" s="52"/>
      <c r="E70" s="52"/>
      <c r="F70" s="52"/>
      <c r="G70" s="52"/>
      <c r="H70" s="52"/>
      <c r="I70" s="52"/>
    </row>
  </sheetData>
  <sheetProtection selectLockedCells="1"/>
  <mergeCells count="15">
    <mergeCell ref="A62:I64"/>
    <mergeCell ref="A65:I68"/>
    <mergeCell ref="A58:I61"/>
    <mergeCell ref="A46:I46"/>
    <mergeCell ref="A47:I49"/>
    <mergeCell ref="A50:I52"/>
    <mergeCell ref="A53:I57"/>
    <mergeCell ref="A4:I6"/>
    <mergeCell ref="B2:H2"/>
    <mergeCell ref="A41:I45"/>
    <mergeCell ref="A7:I15"/>
    <mergeCell ref="A16:I21"/>
    <mergeCell ref="A22:I26"/>
    <mergeCell ref="A27:I31"/>
    <mergeCell ref="A32:I40"/>
  </mergeCells>
  <pageMargins left="0.70866141732283472" right="0.70866141732283472" top="0.74803149606299213" bottom="0.74803149606299213" header="0.31496062992125984" footer="0.31496062992125984"/>
  <pageSetup paperSize="9" orientation="portrait" r:id="rId1"/>
  <headerFooter>
    <oddHeader>&amp;L&amp;"Arial Narrow,Regular"OPĆI UVJETI&amp;R&amp;"Arial Narrow,Regular"&amp;P</oddHeader>
    <oddFooter>&amp;L&amp;"Arial Narrow,Regular"Zagreb, lipanj 2020.&amp;C&amp;"Arial Narrow,Regular"NATJEČAJNA DOKUMENTACIJA&amp;R&amp;"Arial Narrow,Regular"TD.br.: SOB 10-493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Layout" zoomScaleNormal="70" zoomScaleSheetLayoutView="130" workbookViewId="0">
      <selection activeCell="E3" sqref="E3"/>
    </sheetView>
  </sheetViews>
  <sheetFormatPr defaultRowHeight="50.1" customHeight="1"/>
  <cols>
    <col min="1" max="1" width="7.28515625" style="54" customWidth="1"/>
    <col min="2" max="2" width="43.7109375" style="54" customWidth="1"/>
    <col min="3" max="3" width="7.28515625" style="54" customWidth="1"/>
    <col min="4" max="16384" width="9.140625" style="54"/>
  </cols>
  <sheetData>
    <row r="1" spans="1:8" ht="50.1" customHeight="1" thickBot="1">
      <c r="A1" s="151" t="s">
        <v>53</v>
      </c>
      <c r="B1" s="152" t="s">
        <v>52</v>
      </c>
      <c r="C1" s="153" t="s">
        <v>51</v>
      </c>
      <c r="D1" s="154" t="s">
        <v>50</v>
      </c>
      <c r="E1" s="155" t="s">
        <v>49</v>
      </c>
      <c r="F1" s="156" t="s">
        <v>48</v>
      </c>
      <c r="G1" s="64"/>
      <c r="H1" s="64"/>
    </row>
    <row r="2" spans="1:8" ht="50.1" customHeight="1" thickTop="1">
      <c r="A2" s="157" t="s">
        <v>47</v>
      </c>
      <c r="B2" s="63" t="s">
        <v>46</v>
      </c>
      <c r="C2" s="62"/>
      <c r="D2" s="61"/>
      <c r="E2" s="60"/>
      <c r="F2" s="158"/>
      <c r="G2" s="64"/>
      <c r="H2" s="64"/>
    </row>
    <row r="3" spans="1:8" ht="75.75" customHeight="1">
      <c r="A3" s="159" t="s">
        <v>0</v>
      </c>
      <c r="B3" s="133" t="s">
        <v>72</v>
      </c>
      <c r="C3" s="134" t="s">
        <v>18</v>
      </c>
      <c r="D3" s="135">
        <v>1</v>
      </c>
      <c r="E3" s="136"/>
      <c r="F3" s="160">
        <f>D3*E3</f>
        <v>0</v>
      </c>
      <c r="G3" s="64"/>
      <c r="H3" s="64"/>
    </row>
    <row r="4" spans="1:8" ht="70.5" customHeight="1">
      <c r="A4" s="159" t="s">
        <v>1</v>
      </c>
      <c r="B4" s="133" t="s">
        <v>73</v>
      </c>
      <c r="C4" s="134" t="s">
        <v>18</v>
      </c>
      <c r="D4" s="135">
        <v>1</v>
      </c>
      <c r="E4" s="136"/>
      <c r="F4" s="160">
        <f>D4*E4</f>
        <v>0</v>
      </c>
      <c r="G4" s="64"/>
      <c r="H4" s="64"/>
    </row>
    <row r="5" spans="1:8" ht="62.25" customHeight="1">
      <c r="A5" s="159" t="s">
        <v>13</v>
      </c>
      <c r="B5" s="137" t="s">
        <v>109</v>
      </c>
      <c r="C5" s="134" t="s">
        <v>17</v>
      </c>
      <c r="D5" s="138">
        <v>2</v>
      </c>
      <c r="E5" s="139"/>
      <c r="F5" s="161">
        <f>+D5*E5</f>
        <v>0</v>
      </c>
      <c r="G5" s="64"/>
      <c r="H5" s="64"/>
    </row>
    <row r="6" spans="1:8" ht="80.25" customHeight="1">
      <c r="A6" s="159" t="s">
        <v>14</v>
      </c>
      <c r="B6" s="140" t="s">
        <v>75</v>
      </c>
      <c r="C6" s="134" t="s">
        <v>12</v>
      </c>
      <c r="D6" s="135">
        <v>100</v>
      </c>
      <c r="E6" s="139"/>
      <c r="F6" s="161">
        <f>D6*E6</f>
        <v>0</v>
      </c>
      <c r="G6" s="64"/>
      <c r="H6" s="64"/>
    </row>
    <row r="7" spans="1:8" ht="79.5" customHeight="1">
      <c r="A7" s="159" t="s">
        <v>15</v>
      </c>
      <c r="B7" s="140" t="s">
        <v>74</v>
      </c>
      <c r="C7" s="134" t="s">
        <v>12</v>
      </c>
      <c r="D7" s="135">
        <v>10</v>
      </c>
      <c r="E7" s="139"/>
      <c r="F7" s="161">
        <f>D7*E7</f>
        <v>0</v>
      </c>
      <c r="G7" s="64"/>
      <c r="H7" s="64"/>
    </row>
    <row r="8" spans="1:8" ht="182.25" customHeight="1" thickBot="1">
      <c r="A8" s="162" t="s">
        <v>16</v>
      </c>
      <c r="B8" s="65" t="s">
        <v>76</v>
      </c>
      <c r="C8" s="143" t="s">
        <v>55</v>
      </c>
      <c r="D8" s="53">
        <v>34.299999999999997</v>
      </c>
      <c r="E8" s="66"/>
      <c r="F8" s="163">
        <f>D8*E8</f>
        <v>0</v>
      </c>
      <c r="G8" s="64"/>
      <c r="H8" s="64"/>
    </row>
    <row r="9" spans="1:8" ht="33" customHeight="1" thickBot="1">
      <c r="A9" s="59"/>
      <c r="B9" s="58" t="s">
        <v>45</v>
      </c>
      <c r="C9" s="58"/>
      <c r="D9" s="57"/>
      <c r="E9" s="56"/>
      <c r="F9" s="164">
        <f>SUM(F3:F8)</f>
        <v>0</v>
      </c>
      <c r="G9" s="55"/>
      <c r="H9" s="55"/>
    </row>
  </sheetData>
  <pageMargins left="0.7" right="0.7" top="0.75" bottom="0.75" header="0.3" footer="0.3"/>
  <pageSetup paperSize="9" orientation="portrait" r:id="rId1"/>
  <headerFooter>
    <oddHeader>&amp;LPRIPREMNI RADOVI&amp;R&amp;P</oddHeader>
    <oddFooter>&amp;LZagreb, lipanj 2020.&amp;CNATJEČAJNA DOKUMENTACIJA&amp;RTD.br.: SOB 10-493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3"/>
  <sheetViews>
    <sheetView view="pageLayout" topLeftCell="A4" zoomScaleNormal="70" zoomScaleSheetLayoutView="115" workbookViewId="0">
      <selection activeCell="E3" sqref="E3"/>
    </sheetView>
  </sheetViews>
  <sheetFormatPr defaultRowHeight="50.1" customHeight="1"/>
  <cols>
    <col min="1" max="1" width="5.85546875" style="54" customWidth="1"/>
    <col min="2" max="2" width="46.42578125" style="54" customWidth="1"/>
    <col min="3" max="3" width="7.7109375" style="54" customWidth="1"/>
    <col min="4" max="16384" width="9.140625" style="54"/>
  </cols>
  <sheetData>
    <row r="1" spans="1:9" ht="50.1" customHeight="1" thickBot="1">
      <c r="A1" s="169" t="s">
        <v>53</v>
      </c>
      <c r="B1" s="170" t="s">
        <v>52</v>
      </c>
      <c r="C1" s="171" t="s">
        <v>51</v>
      </c>
      <c r="D1" s="154" t="s">
        <v>50</v>
      </c>
      <c r="E1" s="155" t="s">
        <v>49</v>
      </c>
      <c r="F1" s="172" t="s">
        <v>48</v>
      </c>
      <c r="G1" s="24"/>
      <c r="H1" s="24"/>
    </row>
    <row r="2" spans="1:9" ht="41.25" customHeight="1" thickTop="1">
      <c r="A2" s="173" t="s">
        <v>56</v>
      </c>
      <c r="B2" s="77" t="s">
        <v>57</v>
      </c>
      <c r="C2" s="76"/>
      <c r="D2" s="75"/>
      <c r="E2" s="74"/>
      <c r="F2" s="174"/>
      <c r="G2" s="24"/>
      <c r="H2" s="24"/>
    </row>
    <row r="3" spans="1:9" ht="174" customHeight="1">
      <c r="A3" s="175" t="s">
        <v>58</v>
      </c>
      <c r="B3" s="166" t="s">
        <v>110</v>
      </c>
      <c r="C3" s="112" t="s">
        <v>54</v>
      </c>
      <c r="D3" s="109">
        <v>40</v>
      </c>
      <c r="E3" s="108"/>
      <c r="F3" s="176">
        <f>D3*E3</f>
        <v>0</v>
      </c>
      <c r="G3" s="24"/>
      <c r="H3" s="24"/>
      <c r="I3" s="116"/>
    </row>
    <row r="4" spans="1:9" ht="72.75" customHeight="1">
      <c r="A4" s="175" t="s">
        <v>59</v>
      </c>
      <c r="B4" s="166" t="s">
        <v>122</v>
      </c>
      <c r="C4" s="109" t="s">
        <v>77</v>
      </c>
      <c r="D4" s="112">
        <v>3.3</v>
      </c>
      <c r="E4" s="108"/>
      <c r="F4" s="176">
        <f t="shared" ref="F4:F5" si="0">D4*E4</f>
        <v>0</v>
      </c>
      <c r="G4" s="24"/>
      <c r="H4" s="24"/>
    </row>
    <row r="5" spans="1:9" ht="80.25" customHeight="1">
      <c r="A5" s="175" t="s">
        <v>60</v>
      </c>
      <c r="B5" s="166" t="s">
        <v>111</v>
      </c>
      <c r="C5" s="110" t="s">
        <v>55</v>
      </c>
      <c r="D5" s="141">
        <v>33</v>
      </c>
      <c r="E5" s="111"/>
      <c r="F5" s="176">
        <f t="shared" si="0"/>
        <v>0</v>
      </c>
      <c r="G5" s="73"/>
      <c r="H5" s="73"/>
    </row>
    <row r="6" spans="1:9" ht="85.5" customHeight="1">
      <c r="A6" s="175" t="s">
        <v>84</v>
      </c>
      <c r="B6" s="168" t="s">
        <v>123</v>
      </c>
      <c r="C6" s="110" t="s">
        <v>77</v>
      </c>
      <c r="D6" s="141">
        <v>14</v>
      </c>
      <c r="E6" s="108"/>
      <c r="F6" s="176">
        <f t="shared" ref="F6:F8" si="1">D6*E6</f>
        <v>0</v>
      </c>
      <c r="G6" s="73"/>
      <c r="H6" s="73"/>
    </row>
    <row r="7" spans="1:9" ht="76.5" customHeight="1">
      <c r="A7" s="175" t="s">
        <v>85</v>
      </c>
      <c r="B7" s="167" t="s">
        <v>78</v>
      </c>
      <c r="C7" s="110" t="s">
        <v>77</v>
      </c>
      <c r="D7" s="141">
        <v>3.7</v>
      </c>
      <c r="E7" s="108"/>
      <c r="F7" s="176">
        <f t="shared" si="1"/>
        <v>0</v>
      </c>
      <c r="G7" s="73"/>
      <c r="H7" s="73"/>
    </row>
    <row r="8" spans="1:9" ht="75.75" customHeight="1">
      <c r="A8" s="175" t="s">
        <v>86</v>
      </c>
      <c r="B8" s="167" t="s">
        <v>112</v>
      </c>
      <c r="C8" s="110" t="s">
        <v>77</v>
      </c>
      <c r="D8" s="141">
        <v>3</v>
      </c>
      <c r="E8" s="108"/>
      <c r="F8" s="176">
        <f t="shared" si="1"/>
        <v>0</v>
      </c>
      <c r="G8" s="73"/>
      <c r="H8" s="73"/>
    </row>
    <row r="9" spans="1:9" ht="42" customHeight="1" thickBot="1">
      <c r="A9" s="177" t="s">
        <v>96</v>
      </c>
      <c r="B9" s="166" t="s">
        <v>124</v>
      </c>
      <c r="C9" s="113" t="s">
        <v>54</v>
      </c>
      <c r="D9" s="114">
        <f>34.3*0.4</f>
        <v>13.719999999999999</v>
      </c>
      <c r="E9" s="194"/>
      <c r="F9" s="178">
        <f>D9*E9</f>
        <v>0</v>
      </c>
      <c r="G9" s="73"/>
      <c r="H9" s="73"/>
    </row>
    <row r="10" spans="1:9" ht="19.5" customHeight="1" thickBot="1">
      <c r="A10" s="72"/>
      <c r="B10" s="71" t="s">
        <v>61</v>
      </c>
      <c r="C10" s="71"/>
      <c r="D10" s="70"/>
      <c r="E10" s="69"/>
      <c r="F10" s="179">
        <f>SUM(F3:F9)</f>
        <v>0</v>
      </c>
      <c r="G10" s="73"/>
      <c r="H10" s="73"/>
    </row>
    <row r="12" spans="1:9" ht="50.1" customHeight="1">
      <c r="A12" s="88"/>
    </row>
    <row r="13" spans="1:9" ht="50.1" customHeight="1">
      <c r="A13" s="82"/>
    </row>
    <row r="14" spans="1:9" ht="50.1" customHeight="1">
      <c r="A14" s="88"/>
      <c r="B14" s="86"/>
      <c r="C14" s="82"/>
      <c r="D14" s="84"/>
      <c r="E14" s="89"/>
      <c r="F14" s="80"/>
    </row>
    <row r="15" spans="1:9" ht="50.1" customHeight="1">
      <c r="A15" s="88"/>
      <c r="B15" s="86"/>
      <c r="C15" s="82"/>
      <c r="D15" s="84"/>
      <c r="E15" s="89"/>
      <c r="F15" s="80"/>
    </row>
    <row r="16" spans="1:9" ht="50.1" customHeight="1">
      <c r="A16" s="88"/>
      <c r="B16" s="90"/>
      <c r="C16" s="82"/>
      <c r="D16" s="84"/>
      <c r="E16" s="85"/>
      <c r="F16" s="80"/>
    </row>
    <row r="17" spans="1:6" ht="50.1" customHeight="1">
      <c r="A17" s="81"/>
      <c r="B17" s="79"/>
      <c r="C17" s="82"/>
      <c r="D17" s="84"/>
      <c r="E17" s="85"/>
      <c r="F17" s="80"/>
    </row>
    <row r="18" spans="1:6" ht="50.1" customHeight="1">
      <c r="A18" s="88"/>
      <c r="B18" s="86"/>
      <c r="C18" s="82"/>
      <c r="D18" s="84"/>
      <c r="E18" s="89"/>
      <c r="F18" s="80"/>
    </row>
    <row r="19" spans="1:6" ht="50.1" customHeight="1">
      <c r="A19" s="88"/>
      <c r="B19" s="86"/>
      <c r="C19" s="82"/>
      <c r="D19" s="84"/>
      <c r="E19" s="89"/>
      <c r="F19" s="80"/>
    </row>
    <row r="20" spans="1:6" ht="50.1" customHeight="1">
      <c r="A20" s="88"/>
      <c r="B20" s="91"/>
      <c r="C20" s="82"/>
      <c r="D20" s="84"/>
      <c r="E20" s="85"/>
      <c r="F20" s="80"/>
    </row>
    <row r="21" spans="1:6" ht="50.1" customHeight="1">
      <c r="A21" s="81"/>
      <c r="B21" s="92"/>
      <c r="C21" s="82"/>
      <c r="D21" s="84"/>
      <c r="E21" s="85"/>
      <c r="F21" s="80"/>
    </row>
    <row r="22" spans="1:6" ht="50.1" customHeight="1">
      <c r="A22" s="93"/>
      <c r="B22" s="83"/>
      <c r="C22" s="82"/>
      <c r="D22" s="84"/>
      <c r="E22" s="85"/>
      <c r="F22" s="80"/>
    </row>
    <row r="23" spans="1:6" ht="50.1" customHeight="1">
      <c r="A23" s="93"/>
      <c r="B23" s="86"/>
      <c r="C23" s="78"/>
      <c r="D23" s="84"/>
      <c r="E23" s="85"/>
      <c r="F23" s="80"/>
    </row>
    <row r="24" spans="1:6" ht="50.1" customHeight="1">
      <c r="A24" s="93"/>
      <c r="B24" s="82"/>
      <c r="C24" s="82"/>
      <c r="D24" s="84"/>
      <c r="E24" s="85"/>
      <c r="F24" s="80"/>
    </row>
    <row r="25" spans="1:6" ht="50.1" customHeight="1">
      <c r="A25" s="93"/>
      <c r="B25" s="83"/>
      <c r="C25" s="82"/>
      <c r="D25" s="84"/>
      <c r="E25" s="85"/>
      <c r="F25" s="80"/>
    </row>
    <row r="26" spans="1:6" ht="50.1" customHeight="1">
      <c r="A26" s="93"/>
      <c r="B26" s="86"/>
      <c r="C26" s="78"/>
      <c r="D26" s="84"/>
      <c r="E26" s="85"/>
      <c r="F26" s="80"/>
    </row>
    <row r="27" spans="1:6" ht="50.1" customHeight="1">
      <c r="A27" s="93"/>
      <c r="B27" s="86"/>
      <c r="C27" s="78"/>
      <c r="D27" s="84"/>
      <c r="E27" s="85"/>
      <c r="F27" s="80"/>
    </row>
    <row r="28" spans="1:6" ht="95.25" customHeight="1">
      <c r="A28" s="81"/>
      <c r="B28" s="92"/>
      <c r="C28" s="82"/>
      <c r="D28" s="84"/>
      <c r="E28" s="85"/>
      <c r="F28" s="80"/>
    </row>
    <row r="29" spans="1:6" ht="50.1" customHeight="1">
      <c r="A29" s="81"/>
      <c r="B29" s="83"/>
      <c r="C29" s="82"/>
      <c r="D29" s="84"/>
      <c r="E29" s="85"/>
      <c r="F29" s="80"/>
    </row>
    <row r="30" spans="1:6" ht="50.1" customHeight="1">
      <c r="A30" s="81"/>
      <c r="B30" s="94"/>
      <c r="C30" s="78"/>
      <c r="D30" s="84"/>
      <c r="E30" s="85"/>
      <c r="F30" s="80"/>
    </row>
    <row r="31" spans="1:6" ht="50.1" customHeight="1">
      <c r="A31" s="81"/>
      <c r="B31" s="94"/>
      <c r="C31" s="82"/>
      <c r="D31" s="84"/>
      <c r="E31" s="85"/>
      <c r="F31" s="80"/>
    </row>
    <row r="32" spans="1:6" ht="50.1" customHeight="1">
      <c r="A32" s="81"/>
      <c r="B32" s="83"/>
      <c r="C32" s="82"/>
      <c r="D32" s="84"/>
      <c r="E32" s="85"/>
      <c r="F32" s="80"/>
    </row>
    <row r="33" spans="1:6" ht="50.1" customHeight="1">
      <c r="A33" s="81"/>
      <c r="B33" s="86"/>
      <c r="C33" s="78"/>
      <c r="D33" s="84"/>
      <c r="E33" s="85"/>
      <c r="F33" s="80"/>
    </row>
    <row r="34" spans="1:6" ht="50.1" customHeight="1">
      <c r="A34" s="81"/>
      <c r="B34" s="87"/>
      <c r="C34" s="78"/>
      <c r="D34" s="84"/>
      <c r="E34" s="85"/>
      <c r="F34" s="80"/>
    </row>
    <row r="35" spans="1:6" ht="50.1" customHeight="1">
      <c r="A35" s="81"/>
      <c r="B35" s="92"/>
      <c r="C35" s="78"/>
      <c r="D35" s="84"/>
      <c r="E35" s="85"/>
      <c r="F35" s="80"/>
    </row>
    <row r="36" spans="1:6" ht="50.1" customHeight="1">
      <c r="A36" s="93"/>
      <c r="B36" s="86"/>
      <c r="C36" s="78"/>
      <c r="D36" s="84"/>
      <c r="E36" s="85"/>
      <c r="F36" s="80"/>
    </row>
    <row r="37" spans="1:6" ht="50.1" customHeight="1">
      <c r="A37" s="93"/>
      <c r="B37" s="95"/>
      <c r="C37" s="82"/>
      <c r="D37" s="84"/>
      <c r="E37" s="85"/>
      <c r="F37" s="80"/>
    </row>
    <row r="38" spans="1:6" ht="50.1" customHeight="1">
      <c r="A38" s="81"/>
      <c r="B38" s="79"/>
      <c r="C38" s="82"/>
      <c r="D38" s="84"/>
      <c r="E38" s="85"/>
      <c r="F38" s="80"/>
    </row>
    <row r="39" spans="1:6" ht="50.1" customHeight="1">
      <c r="A39" s="93"/>
      <c r="B39" s="83"/>
      <c r="C39" s="82"/>
      <c r="D39" s="84"/>
      <c r="E39" s="85"/>
      <c r="F39" s="80"/>
    </row>
    <row r="40" spans="1:6" ht="50.1" customHeight="1">
      <c r="A40" s="93"/>
      <c r="B40" s="86"/>
    </row>
    <row r="41" spans="1:6" ht="50.1" customHeight="1">
      <c r="A41" s="93"/>
      <c r="B41" s="86"/>
      <c r="C41" s="82"/>
      <c r="D41" s="84"/>
      <c r="E41" s="85"/>
      <c r="F41" s="80"/>
    </row>
    <row r="42" spans="1:6" ht="50.1" customHeight="1">
      <c r="A42" s="93"/>
      <c r="B42" s="83"/>
      <c r="C42" s="82"/>
      <c r="D42" s="84"/>
      <c r="E42" s="85"/>
      <c r="F42" s="80"/>
    </row>
    <row r="43" spans="1:6" ht="50.1" customHeight="1">
      <c r="A43" s="93"/>
      <c r="B43" s="86"/>
      <c r="C43" s="78"/>
      <c r="D43" s="84"/>
      <c r="E43" s="85"/>
      <c r="F43" s="80"/>
    </row>
    <row r="44" spans="1:6" ht="50.1" customHeight="1">
      <c r="A44" s="93"/>
      <c r="B44" s="86"/>
      <c r="C44" s="82"/>
      <c r="D44" s="84"/>
      <c r="E44" s="85"/>
      <c r="F44" s="80"/>
    </row>
    <row r="45" spans="1:6" ht="50.1" customHeight="1">
      <c r="A45" s="81"/>
      <c r="B45" s="79"/>
      <c r="C45" s="82"/>
      <c r="D45" s="84"/>
      <c r="E45" s="85"/>
      <c r="F45" s="80"/>
    </row>
    <row r="46" spans="1:6" ht="50.1" customHeight="1">
      <c r="A46" s="93"/>
      <c r="B46" s="86"/>
      <c r="C46" s="78"/>
      <c r="D46" s="84"/>
      <c r="E46" s="85"/>
      <c r="F46" s="80"/>
    </row>
    <row r="47" spans="1:6" ht="50.1" customHeight="1">
      <c r="A47" s="93"/>
      <c r="B47" s="86"/>
      <c r="C47" s="78"/>
      <c r="D47" s="84"/>
      <c r="E47" s="85"/>
      <c r="F47" s="80"/>
    </row>
    <row r="48" spans="1:6" ht="50.1" customHeight="1">
      <c r="A48" s="93"/>
      <c r="B48" s="86"/>
      <c r="C48" s="78"/>
      <c r="D48" s="84"/>
      <c r="E48" s="85"/>
      <c r="F48" s="80"/>
    </row>
    <row r="49" spans="1:6" ht="50.1" customHeight="1">
      <c r="A49" s="93"/>
      <c r="B49" s="86"/>
      <c r="C49" s="78"/>
      <c r="D49" s="84"/>
      <c r="E49" s="85"/>
      <c r="F49" s="80"/>
    </row>
    <row r="50" spans="1:6" ht="50.1" customHeight="1">
      <c r="A50" s="93"/>
      <c r="B50" s="86"/>
      <c r="C50" s="78"/>
      <c r="D50" s="84"/>
      <c r="E50" s="85"/>
      <c r="F50" s="80"/>
    </row>
    <row r="51" spans="1:6" ht="50.1" customHeight="1">
      <c r="A51" s="93"/>
      <c r="B51" s="95"/>
      <c r="C51" s="82"/>
      <c r="D51" s="84"/>
      <c r="E51" s="85"/>
      <c r="F51" s="80"/>
    </row>
    <row r="55" spans="1:6" ht="50.1" customHeight="1">
      <c r="A55" s="93"/>
      <c r="B55" s="86"/>
      <c r="C55" s="82"/>
      <c r="D55" s="84"/>
      <c r="E55" s="85"/>
      <c r="F55" s="80"/>
    </row>
    <row r="56" spans="1:6" ht="50.1" customHeight="1">
      <c r="A56" s="93"/>
      <c r="B56" s="83"/>
      <c r="C56" s="82"/>
      <c r="D56" s="84"/>
      <c r="E56" s="85"/>
      <c r="F56" s="80"/>
    </row>
    <row r="57" spans="1:6" ht="50.1" customHeight="1">
      <c r="A57" s="93"/>
      <c r="B57" s="86"/>
      <c r="C57" s="82"/>
      <c r="D57" s="84"/>
      <c r="E57" s="85"/>
      <c r="F57" s="80"/>
    </row>
    <row r="58" spans="1:6" ht="50.1" customHeight="1">
      <c r="A58" s="93"/>
      <c r="B58" s="86"/>
      <c r="C58" s="82"/>
      <c r="D58" s="84"/>
      <c r="E58" s="85"/>
      <c r="F58" s="80"/>
    </row>
    <row r="59" spans="1:6" ht="50.1" customHeight="1">
      <c r="A59" s="81"/>
      <c r="B59" s="79"/>
      <c r="C59" s="82"/>
      <c r="D59" s="84"/>
      <c r="E59" s="85"/>
      <c r="F59" s="80"/>
    </row>
    <row r="60" spans="1:6" ht="50.1" customHeight="1">
      <c r="A60" s="93"/>
      <c r="B60" s="86"/>
      <c r="C60" s="78"/>
      <c r="D60" s="84"/>
      <c r="E60" s="85"/>
      <c r="F60" s="80"/>
    </row>
    <row r="61" spans="1:6" ht="50.1" customHeight="1">
      <c r="A61" s="93"/>
      <c r="B61" s="86"/>
      <c r="C61" s="78"/>
      <c r="D61" s="84"/>
      <c r="E61" s="85"/>
      <c r="F61" s="80"/>
    </row>
    <row r="62" spans="1:6" ht="50.1" customHeight="1">
      <c r="A62" s="93"/>
      <c r="B62" s="86"/>
      <c r="C62" s="78"/>
      <c r="D62" s="84"/>
      <c r="E62" s="85"/>
      <c r="F62" s="80"/>
    </row>
    <row r="63" spans="1:6" ht="50.1" customHeight="1">
      <c r="A63" s="93"/>
      <c r="B63" s="86"/>
      <c r="C63" s="78"/>
      <c r="D63" s="84"/>
      <c r="E63" s="85"/>
      <c r="F63" s="80"/>
    </row>
    <row r="64" spans="1:6" ht="50.1" customHeight="1">
      <c r="A64" s="93"/>
      <c r="B64" s="86"/>
      <c r="C64" s="78"/>
      <c r="D64" s="84"/>
      <c r="E64" s="85"/>
      <c r="F64" s="80"/>
    </row>
    <row r="65" spans="1:6" ht="50.1" customHeight="1">
      <c r="A65" s="93"/>
      <c r="B65" s="95"/>
      <c r="C65" s="82"/>
      <c r="D65" s="84"/>
      <c r="E65" s="85"/>
      <c r="F65" s="80"/>
    </row>
    <row r="66" spans="1:6" ht="50.1" customHeight="1">
      <c r="A66" s="96"/>
      <c r="B66" s="97"/>
      <c r="C66" s="82"/>
      <c r="D66" s="84"/>
      <c r="E66" s="85"/>
      <c r="F66" s="98"/>
    </row>
    <row r="67" spans="1:6" ht="50.1" customHeight="1">
      <c r="A67" s="96"/>
      <c r="B67" s="99"/>
      <c r="C67" s="82"/>
      <c r="D67" s="84"/>
      <c r="E67" s="85"/>
      <c r="F67" s="98"/>
    </row>
    <row r="68" spans="1:6" ht="50.1" customHeight="1">
      <c r="A68" s="100"/>
      <c r="B68" s="101"/>
      <c r="C68" s="82"/>
      <c r="D68" s="84"/>
      <c r="E68" s="85"/>
      <c r="F68" s="80"/>
    </row>
    <row r="69" spans="1:6" ht="50.1" customHeight="1">
      <c r="A69" s="82"/>
      <c r="B69" s="115"/>
      <c r="C69" s="82"/>
      <c r="D69" s="84"/>
      <c r="E69" s="85"/>
      <c r="F69" s="80"/>
    </row>
    <row r="70" spans="1:6" ht="50.1" customHeight="1">
      <c r="A70" s="81"/>
      <c r="B70" s="102"/>
      <c r="C70" s="103"/>
      <c r="D70" s="104"/>
      <c r="E70" s="105"/>
      <c r="F70" s="80"/>
    </row>
    <row r="71" spans="1:6" ht="50.1" customHeight="1">
      <c r="A71" s="88"/>
      <c r="B71" s="106"/>
      <c r="C71" s="103"/>
      <c r="D71" s="104"/>
      <c r="E71" s="105"/>
      <c r="F71" s="80"/>
    </row>
    <row r="72" spans="1:6" ht="50.1" customHeight="1">
      <c r="A72" s="88"/>
      <c r="B72" s="91"/>
      <c r="C72" s="82"/>
      <c r="D72" s="84"/>
      <c r="E72" s="85"/>
      <c r="F72" s="80"/>
    </row>
    <row r="73" spans="1:6" ht="50.1" customHeight="1">
      <c r="A73" s="88"/>
      <c r="B73" s="91"/>
      <c r="C73" s="82"/>
      <c r="D73" s="84"/>
      <c r="E73" s="85"/>
      <c r="F73" s="80"/>
    </row>
    <row r="74" spans="1:6" ht="50.1" customHeight="1">
      <c r="A74" s="81"/>
      <c r="B74" s="102"/>
      <c r="C74" s="82"/>
      <c r="D74" s="84"/>
      <c r="E74" s="85"/>
      <c r="F74" s="80"/>
    </row>
    <row r="75" spans="1:6" ht="50.1" customHeight="1">
      <c r="A75" s="88"/>
      <c r="B75" s="106"/>
      <c r="C75" s="103"/>
      <c r="D75" s="104"/>
      <c r="E75" s="105"/>
      <c r="F75" s="80"/>
    </row>
    <row r="76" spans="1:6" ht="50.1" customHeight="1">
      <c r="A76" s="88"/>
      <c r="B76" s="91"/>
      <c r="C76" s="82"/>
      <c r="D76" s="84"/>
      <c r="E76" s="85"/>
      <c r="F76" s="80"/>
    </row>
    <row r="77" spans="1:6" ht="50.1" customHeight="1">
      <c r="A77" s="88"/>
      <c r="B77" s="91"/>
      <c r="C77" s="82"/>
      <c r="D77" s="84"/>
      <c r="E77" s="85"/>
      <c r="F77" s="80"/>
    </row>
    <row r="78" spans="1:6" ht="50.1" customHeight="1">
      <c r="A78" s="81"/>
      <c r="B78" s="91"/>
      <c r="C78" s="82"/>
      <c r="D78" s="84"/>
      <c r="E78" s="85"/>
      <c r="F78" s="80"/>
    </row>
    <row r="79" spans="1:6" ht="50.1" customHeight="1">
      <c r="A79" s="88"/>
      <c r="B79" s="106"/>
      <c r="C79" s="82"/>
      <c r="D79" s="84"/>
      <c r="E79" s="85"/>
      <c r="F79" s="80"/>
    </row>
    <row r="80" spans="1:6" ht="50.1" customHeight="1">
      <c r="A80" s="88"/>
      <c r="B80" s="91"/>
      <c r="C80" s="82"/>
      <c r="D80" s="84"/>
      <c r="E80" s="85"/>
      <c r="F80" s="80"/>
    </row>
    <row r="81" spans="1:6" ht="50.1" customHeight="1">
      <c r="A81" s="88"/>
      <c r="B81" s="91"/>
      <c r="C81" s="82"/>
      <c r="D81" s="84"/>
      <c r="E81" s="85"/>
      <c r="F81" s="80"/>
    </row>
    <row r="82" spans="1:6" ht="50.1" customHeight="1">
      <c r="A82" s="81"/>
      <c r="B82" s="107"/>
      <c r="C82" s="82"/>
      <c r="D82" s="84"/>
      <c r="E82" s="85"/>
      <c r="F82" s="80"/>
    </row>
    <row r="83" spans="1:6" ht="50.1" customHeight="1">
      <c r="A83" s="81"/>
      <c r="B83" s="107"/>
      <c r="C83" s="82"/>
      <c r="D83" s="84"/>
      <c r="E83" s="85"/>
      <c r="F83" s="80"/>
    </row>
  </sheetData>
  <pageMargins left="0.7" right="0.7" top="0.75" bottom="0.75" header="0.3" footer="0.3"/>
  <pageSetup paperSize="9" orientation="portrait" r:id="rId1"/>
  <headerFooter>
    <oddHeader>&amp;LZEMLJANI RADOVI&amp;R&amp;P</oddHeader>
    <oddFooter>&amp;LZagreb, lipanj 2020.&amp;CNATJEČAJNA DOKUMENTACIJA&amp;RTD.br.: SOB 10-493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view="pageLayout" topLeftCell="A7" zoomScaleNormal="145" zoomScaleSheetLayoutView="130" workbookViewId="0">
      <selection activeCell="E3" sqref="E3"/>
    </sheetView>
  </sheetViews>
  <sheetFormatPr defaultRowHeight="39.950000000000003" customHeight="1"/>
  <cols>
    <col min="1" max="1" width="6" style="1" customWidth="1"/>
    <col min="2" max="2" width="44" style="1" customWidth="1"/>
    <col min="3" max="4" width="9.140625" style="1"/>
    <col min="5" max="5" width="10" style="1" bestFit="1" customWidth="1"/>
    <col min="6" max="16384" width="9.140625" style="1"/>
  </cols>
  <sheetData>
    <row r="1" spans="1:7" ht="39.950000000000003" customHeight="1" thickBot="1">
      <c r="A1" s="169" t="s">
        <v>53</v>
      </c>
      <c r="B1" s="170" t="s">
        <v>52</v>
      </c>
      <c r="C1" s="171" t="s">
        <v>51</v>
      </c>
      <c r="D1" s="154" t="s">
        <v>50</v>
      </c>
      <c r="E1" s="155" t="s">
        <v>49</v>
      </c>
      <c r="F1" s="172" t="s">
        <v>48</v>
      </c>
    </row>
    <row r="2" spans="1:7" ht="39.950000000000003" customHeight="1" thickTop="1">
      <c r="A2" s="173" t="s">
        <v>22</v>
      </c>
      <c r="B2" s="77" t="s">
        <v>83</v>
      </c>
      <c r="C2" s="76"/>
      <c r="D2" s="75"/>
      <c r="E2" s="74"/>
      <c r="F2" s="185"/>
    </row>
    <row r="3" spans="1:7" ht="96.75" customHeight="1">
      <c r="A3" s="186" t="s">
        <v>63</v>
      </c>
      <c r="B3" s="180" t="s">
        <v>113</v>
      </c>
      <c r="C3" s="134" t="s">
        <v>79</v>
      </c>
      <c r="D3" s="142">
        <v>2</v>
      </c>
      <c r="E3" s="142"/>
      <c r="F3" s="187">
        <f>D3*E3</f>
        <v>0</v>
      </c>
    </row>
    <row r="4" spans="1:7" ht="90.75" customHeight="1">
      <c r="A4" s="186" t="s">
        <v>64</v>
      </c>
      <c r="B4" s="181" t="s">
        <v>114</v>
      </c>
      <c r="C4" s="134" t="s">
        <v>17</v>
      </c>
      <c r="D4" s="142">
        <v>1</v>
      </c>
      <c r="E4" s="142"/>
      <c r="F4" s="187">
        <f t="shared" ref="F4:F10" si="0">D4*E4</f>
        <v>0</v>
      </c>
    </row>
    <row r="5" spans="1:7" ht="54.75" customHeight="1">
      <c r="A5" s="186" t="s">
        <v>65</v>
      </c>
      <c r="B5" s="180" t="s">
        <v>115</v>
      </c>
      <c r="C5" s="134"/>
      <c r="D5" s="142"/>
      <c r="E5" s="142"/>
      <c r="F5" s="187"/>
    </row>
    <row r="6" spans="1:7" ht="24" customHeight="1">
      <c r="A6" s="188"/>
      <c r="B6" s="182" t="s">
        <v>80</v>
      </c>
      <c r="C6" s="134" t="s">
        <v>12</v>
      </c>
      <c r="D6" s="142">
        <v>50</v>
      </c>
      <c r="E6" s="142"/>
      <c r="F6" s="187">
        <f t="shared" si="0"/>
        <v>0</v>
      </c>
    </row>
    <row r="7" spans="1:7" ht="64.5" customHeight="1">
      <c r="A7" s="186" t="s">
        <v>66</v>
      </c>
      <c r="B7" s="183" t="s">
        <v>92</v>
      </c>
      <c r="C7" s="134" t="s">
        <v>17</v>
      </c>
      <c r="D7" s="142">
        <v>1</v>
      </c>
      <c r="E7" s="142"/>
      <c r="F7" s="187">
        <f t="shared" si="0"/>
        <v>0</v>
      </c>
    </row>
    <row r="8" spans="1:7" ht="93" customHeight="1">
      <c r="A8" s="186" t="s">
        <v>67</v>
      </c>
      <c r="B8" s="184" t="s">
        <v>81</v>
      </c>
      <c r="C8" s="134" t="s">
        <v>12</v>
      </c>
      <c r="D8" s="142">
        <v>50</v>
      </c>
      <c r="E8" s="142"/>
      <c r="F8" s="187">
        <f t="shared" si="0"/>
        <v>0</v>
      </c>
    </row>
    <row r="9" spans="1:7" ht="62.25" customHeight="1">
      <c r="A9" s="186" t="s">
        <v>68</v>
      </c>
      <c r="B9" s="184" t="s">
        <v>82</v>
      </c>
      <c r="C9" s="134" t="s">
        <v>12</v>
      </c>
      <c r="D9" s="142">
        <v>50</v>
      </c>
      <c r="E9" s="142"/>
      <c r="F9" s="187">
        <f t="shared" si="0"/>
        <v>0</v>
      </c>
    </row>
    <row r="10" spans="1:7" ht="76.5" customHeight="1" thickBot="1">
      <c r="A10" s="189" t="s">
        <v>88</v>
      </c>
      <c r="B10" s="190" t="s">
        <v>87</v>
      </c>
      <c r="C10" s="191" t="s">
        <v>18</v>
      </c>
      <c r="D10" s="192">
        <v>1</v>
      </c>
      <c r="E10" s="192"/>
      <c r="F10" s="193">
        <f t="shared" si="0"/>
        <v>0</v>
      </c>
      <c r="G10" s="118"/>
    </row>
    <row r="11" spans="1:7" ht="18.75" customHeight="1" thickBot="1">
      <c r="A11" s="247" t="s">
        <v>116</v>
      </c>
      <c r="B11" s="248" t="s">
        <v>97</v>
      </c>
      <c r="C11" s="248"/>
      <c r="D11" s="248"/>
      <c r="E11" s="132"/>
      <c r="F11" s="179">
        <f>SUM(F3:F10)</f>
        <v>0</v>
      </c>
    </row>
    <row r="12" spans="1:7" ht="39.950000000000003" customHeight="1">
      <c r="A12" s="119"/>
      <c r="B12" s="119"/>
      <c r="C12" s="119"/>
      <c r="D12" s="119"/>
      <c r="E12" s="119"/>
      <c r="F12" s="119"/>
    </row>
    <row r="13" spans="1:7" ht="39.950000000000003" customHeight="1">
      <c r="A13" s="119"/>
      <c r="B13" s="119"/>
      <c r="C13" s="119"/>
      <c r="D13" s="119"/>
      <c r="E13" s="119"/>
      <c r="F13" s="119"/>
    </row>
    <row r="16" spans="1:7" ht="165.75" customHeight="1">
      <c r="A16" s="4"/>
      <c r="B16" s="51"/>
      <c r="C16" s="117"/>
      <c r="D16" s="2"/>
    </row>
    <row r="17" spans="1:1" ht="39.950000000000003" customHeight="1">
      <c r="A17" s="4"/>
    </row>
  </sheetData>
  <mergeCells count="1">
    <mergeCell ref="A11:D11"/>
  </mergeCells>
  <pageMargins left="0.7" right="0.7" top="0.75" bottom="0.75" header="0.3" footer="0.3"/>
  <pageSetup paperSize="9" orientation="portrait" r:id="rId1"/>
  <headerFooter>
    <oddHeader>&amp;LODVODNJA- MONTERSKI RADOVI&amp;R&amp;P</oddHeader>
    <oddFooter>&amp;LZagreb, lipanj 2020.&amp;CNATJEČAJNA DOKUMENTACIJA&amp;RTD.br.: SOB 10-493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view="pageLayout" zoomScaleNormal="100" zoomScaleSheetLayoutView="85" workbookViewId="0">
      <selection activeCell="E3" sqref="E3"/>
    </sheetView>
  </sheetViews>
  <sheetFormatPr defaultRowHeight="15"/>
  <cols>
    <col min="1" max="1" width="6.7109375" customWidth="1"/>
    <col min="2" max="2" width="46" customWidth="1"/>
    <col min="3" max="3" width="6.85546875" customWidth="1"/>
  </cols>
  <sheetData>
    <row r="1" spans="1:11" s="67" customFormat="1" ht="44.25" customHeight="1" thickBot="1">
      <c r="A1" s="195" t="s">
        <v>53</v>
      </c>
      <c r="B1" s="196" t="s">
        <v>52</v>
      </c>
      <c r="C1" s="197" t="s">
        <v>51</v>
      </c>
      <c r="D1" s="198" t="s">
        <v>50</v>
      </c>
      <c r="E1" s="199" t="s">
        <v>49</v>
      </c>
      <c r="F1" s="200" t="s">
        <v>48</v>
      </c>
      <c r="G1" s="68"/>
      <c r="H1" s="68"/>
    </row>
    <row r="2" spans="1:11" s="67" customFormat="1" ht="44.25" customHeight="1" thickTop="1">
      <c r="A2" s="201" t="s">
        <v>23</v>
      </c>
      <c r="B2" s="125" t="s">
        <v>62</v>
      </c>
      <c r="C2" s="126"/>
      <c r="D2" s="127"/>
      <c r="E2" s="128"/>
      <c r="F2" s="202"/>
      <c r="G2" s="68"/>
      <c r="H2" s="68"/>
    </row>
    <row r="3" spans="1:11" s="67" customFormat="1" ht="96" customHeight="1">
      <c r="A3" s="203" t="s">
        <v>98</v>
      </c>
      <c r="B3" s="209" t="s">
        <v>128</v>
      </c>
      <c r="C3" s="146" t="s">
        <v>77</v>
      </c>
      <c r="D3" s="165">
        <v>1.5</v>
      </c>
      <c r="E3" s="165"/>
      <c r="F3" s="204">
        <f>D3*E3</f>
        <v>0</v>
      </c>
      <c r="G3" s="68"/>
      <c r="H3" s="68"/>
    </row>
    <row r="4" spans="1:11" s="67" customFormat="1" ht="73.5" customHeight="1">
      <c r="A4" s="203" t="s">
        <v>99</v>
      </c>
      <c r="B4" s="209" t="s">
        <v>93</v>
      </c>
      <c r="C4" s="146" t="s">
        <v>17</v>
      </c>
      <c r="D4" s="147">
        <v>2</v>
      </c>
      <c r="E4" s="148"/>
      <c r="F4" s="205">
        <f t="shared" ref="F4:F11" si="0">ROUND(D4*E4,2)</f>
        <v>0</v>
      </c>
    </row>
    <row r="5" spans="1:11" s="67" customFormat="1" ht="96" customHeight="1">
      <c r="A5" s="203" t="s">
        <v>100</v>
      </c>
      <c r="B5" s="210" t="s">
        <v>126</v>
      </c>
      <c r="C5" s="146" t="s">
        <v>17</v>
      </c>
      <c r="D5" s="147">
        <v>2</v>
      </c>
      <c r="E5" s="148"/>
      <c r="F5" s="205">
        <f t="shared" si="0"/>
        <v>0</v>
      </c>
    </row>
    <row r="6" spans="1:11" s="67" customFormat="1" ht="86.25" customHeight="1">
      <c r="A6" s="203" t="s">
        <v>101</v>
      </c>
      <c r="B6" s="210" t="s">
        <v>127</v>
      </c>
      <c r="C6" s="146" t="s">
        <v>17</v>
      </c>
      <c r="D6" s="147">
        <v>1</v>
      </c>
      <c r="E6" s="148"/>
      <c r="F6" s="205">
        <f t="shared" ref="F6" si="1">ROUND(D6*E6,2)</f>
        <v>0</v>
      </c>
      <c r="G6" s="150"/>
    </row>
    <row r="7" spans="1:11" s="67" customFormat="1" ht="60.75" customHeight="1">
      <c r="A7" s="203" t="s">
        <v>102</v>
      </c>
      <c r="B7" s="210" t="s">
        <v>91</v>
      </c>
      <c r="C7" s="146" t="s">
        <v>17</v>
      </c>
      <c r="D7" s="147">
        <v>1</v>
      </c>
      <c r="E7" s="148"/>
      <c r="F7" s="205">
        <f>D7*E7</f>
        <v>0</v>
      </c>
      <c r="G7" s="150"/>
    </row>
    <row r="8" spans="1:11" s="67" customFormat="1" ht="82.5" customHeight="1">
      <c r="A8" s="203" t="s">
        <v>103</v>
      </c>
      <c r="B8" s="210" t="s">
        <v>94</v>
      </c>
      <c r="C8" s="146" t="s">
        <v>17</v>
      </c>
      <c r="D8" s="147">
        <v>1</v>
      </c>
      <c r="E8" s="148"/>
      <c r="F8" s="205">
        <f t="shared" ref="F8" si="2">ROUND(D8*E8,2)</f>
        <v>0</v>
      </c>
      <c r="G8" s="150"/>
    </row>
    <row r="9" spans="1:11" s="67" customFormat="1" ht="54.75" customHeight="1">
      <c r="A9" s="203" t="s">
        <v>104</v>
      </c>
      <c r="B9" s="210" t="s">
        <v>71</v>
      </c>
      <c r="C9" s="146" t="s">
        <v>12</v>
      </c>
      <c r="D9" s="147">
        <v>10</v>
      </c>
      <c r="E9" s="148"/>
      <c r="F9" s="205">
        <f>ROUND(D9*E9,2)</f>
        <v>0</v>
      </c>
    </row>
    <row r="10" spans="1:11" s="67" customFormat="1" ht="222" customHeight="1">
      <c r="A10" s="203" t="s">
        <v>105</v>
      </c>
      <c r="B10" s="210" t="s">
        <v>121</v>
      </c>
      <c r="C10" s="146" t="s">
        <v>55</v>
      </c>
      <c r="D10" s="147">
        <v>33</v>
      </c>
      <c r="E10" s="148"/>
      <c r="F10" s="205">
        <f t="shared" si="0"/>
        <v>0</v>
      </c>
      <c r="G10" s="150"/>
    </row>
    <row r="11" spans="1:11" s="67" customFormat="1" ht="222" customHeight="1">
      <c r="A11" s="203" t="s">
        <v>106</v>
      </c>
      <c r="B11" s="210" t="s">
        <v>69</v>
      </c>
      <c r="C11" s="146" t="s">
        <v>55</v>
      </c>
      <c r="D11" s="147">
        <v>33</v>
      </c>
      <c r="E11" s="148"/>
      <c r="F11" s="205">
        <f t="shared" si="0"/>
        <v>0</v>
      </c>
      <c r="G11" s="149"/>
      <c r="H11"/>
      <c r="I11"/>
      <c r="J11"/>
      <c r="K11"/>
    </row>
    <row r="12" spans="1:11" s="67" customFormat="1" ht="94.5" customHeight="1">
      <c r="A12" s="206" t="s">
        <v>107</v>
      </c>
      <c r="B12" s="209" t="s">
        <v>95</v>
      </c>
      <c r="C12" s="129"/>
      <c r="D12" s="130"/>
      <c r="E12" s="131"/>
      <c r="F12" s="207"/>
      <c r="G12"/>
      <c r="H12"/>
      <c r="I12"/>
      <c r="J12"/>
      <c r="K12"/>
    </row>
    <row r="13" spans="1:11" ht="25.5">
      <c r="A13" s="203"/>
      <c r="B13" s="211" t="s">
        <v>89</v>
      </c>
      <c r="C13" s="144" t="s">
        <v>17</v>
      </c>
      <c r="D13" s="145">
        <v>1</v>
      </c>
      <c r="E13" s="145"/>
      <c r="F13" s="208">
        <f>D13*E13</f>
        <v>0</v>
      </c>
    </row>
    <row r="14" spans="1:11" ht="25.5">
      <c r="A14" s="203"/>
      <c r="B14" s="211" t="s">
        <v>90</v>
      </c>
      <c r="C14" s="144" t="s">
        <v>12</v>
      </c>
      <c r="D14" s="145">
        <v>25</v>
      </c>
      <c r="E14" s="145"/>
      <c r="F14" s="208">
        <f>D14*E14</f>
        <v>0</v>
      </c>
    </row>
    <row r="15" spans="1:11" ht="51.75" thickBot="1">
      <c r="A15" s="224"/>
      <c r="B15" s="225" t="s">
        <v>125</v>
      </c>
      <c r="C15" s="226" t="s">
        <v>17</v>
      </c>
      <c r="D15" s="227">
        <v>1</v>
      </c>
      <c r="E15" s="227"/>
      <c r="F15" s="228">
        <f>D15*E15</f>
        <v>0</v>
      </c>
    </row>
    <row r="16" spans="1:11" ht="15.75" thickBot="1">
      <c r="A16" s="247" t="s">
        <v>70</v>
      </c>
      <c r="B16" s="248"/>
      <c r="C16" s="248"/>
      <c r="D16" s="248"/>
      <c r="E16" s="124"/>
      <c r="F16" s="229">
        <f>SUM(F3:F15)</f>
        <v>0</v>
      </c>
    </row>
    <row r="18" spans="1:6" ht="96.75" customHeight="1"/>
    <row r="24" spans="1:6">
      <c r="A24" s="120"/>
      <c r="B24" s="121"/>
      <c r="C24" s="24"/>
      <c r="D24" s="24"/>
      <c r="E24" s="24"/>
      <c r="F24" s="24"/>
    </row>
    <row r="25" spans="1:6">
      <c r="A25" s="24"/>
      <c r="B25" s="121"/>
      <c r="C25" s="122"/>
      <c r="D25" s="123"/>
      <c r="E25" s="24"/>
      <c r="F25" s="123"/>
    </row>
    <row r="26" spans="1:6">
      <c r="A26" s="24"/>
      <c r="B26" s="121"/>
      <c r="C26" s="122"/>
      <c r="D26" s="123"/>
      <c r="E26" s="24"/>
      <c r="F26" s="123"/>
    </row>
    <row r="27" spans="1:6">
      <c r="A27" s="24"/>
      <c r="B27" s="121"/>
      <c r="C27" s="122"/>
      <c r="D27" s="123"/>
      <c r="E27" s="24"/>
      <c r="F27" s="123"/>
    </row>
    <row r="28" spans="1:6">
      <c r="A28" s="24"/>
      <c r="B28" s="121"/>
      <c r="C28" s="122"/>
      <c r="D28" s="123"/>
      <c r="E28" s="24"/>
      <c r="F28" s="123"/>
    </row>
    <row r="29" spans="1:6">
      <c r="A29" s="24"/>
      <c r="B29" s="121"/>
      <c r="C29" s="122"/>
      <c r="D29" s="123"/>
      <c r="E29" s="24"/>
      <c r="F29" s="123"/>
    </row>
    <row r="30" spans="1:6" ht="16.5">
      <c r="A30" s="1"/>
      <c r="B30" s="1"/>
      <c r="C30" s="1"/>
      <c r="D30" s="1"/>
      <c r="E30" s="1"/>
      <c r="F30" s="1"/>
    </row>
    <row r="31" spans="1:6">
      <c r="A31" s="120"/>
      <c r="B31" s="121"/>
      <c r="C31" s="24"/>
      <c r="D31" s="24"/>
      <c r="E31" s="24"/>
      <c r="F31" s="24"/>
    </row>
    <row r="32" spans="1:6">
      <c r="A32" s="24"/>
      <c r="B32" s="121"/>
      <c r="C32" s="122"/>
      <c r="D32" s="123"/>
      <c r="E32" s="24"/>
      <c r="F32" s="123"/>
    </row>
    <row r="33" spans="1:6">
      <c r="A33" s="24"/>
      <c r="B33" s="121"/>
      <c r="C33" s="122"/>
      <c r="D33" s="123"/>
      <c r="E33" s="24"/>
      <c r="F33" s="123"/>
    </row>
    <row r="34" spans="1:6">
      <c r="A34" s="24"/>
      <c r="B34" s="121"/>
      <c r="C34" s="122"/>
      <c r="D34" s="123"/>
      <c r="E34" s="24"/>
      <c r="F34" s="123"/>
    </row>
    <row r="35" spans="1:6" ht="16.5">
      <c r="A35" s="1"/>
      <c r="B35" s="1"/>
      <c r="C35" s="1"/>
      <c r="D35" s="1"/>
      <c r="E35" s="1"/>
      <c r="F35" s="1"/>
    </row>
    <row r="36" spans="1:6">
      <c r="A36" s="120"/>
      <c r="B36" s="121"/>
      <c r="C36" s="24"/>
      <c r="D36" s="24"/>
      <c r="E36" s="24"/>
      <c r="F36" s="24"/>
    </row>
    <row r="37" spans="1:6">
      <c r="A37" s="24"/>
      <c r="B37" s="121"/>
      <c r="C37" s="122"/>
      <c r="D37" s="123"/>
      <c r="E37" s="24"/>
      <c r="F37" s="123"/>
    </row>
    <row r="38" spans="1:6">
      <c r="A38" s="24"/>
      <c r="B38" s="121"/>
      <c r="C38" s="122"/>
      <c r="D38" s="123"/>
    </row>
    <row r="39" spans="1:6">
      <c r="A39" s="24"/>
      <c r="B39" s="121"/>
      <c r="C39" s="122"/>
      <c r="D39" s="123"/>
    </row>
    <row r="40" spans="1:6">
      <c r="A40" s="24"/>
      <c r="B40" s="24"/>
      <c r="C40" s="24"/>
      <c r="D40" s="24"/>
    </row>
  </sheetData>
  <mergeCells count="1">
    <mergeCell ref="A16:D16"/>
  </mergeCells>
  <pageMargins left="0.7" right="0.7" top="0.75" bottom="0.75" header="0.3" footer="0.3"/>
  <pageSetup paperSize="9" orientation="portrait" r:id="rId1"/>
  <headerFooter>
    <oddHeader>&amp;LBETONSKI RADOVI I KOLNIČKA KONSTRUKCIJA&amp;R&amp;P</oddHeader>
    <oddFooter>&amp;LZagreb, lipanj 2020.&amp;CNATJEČAJNA DOKUMENTACIJA&amp;RTD.br.: SOB 10-493</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tabSelected="1" view="pageLayout" zoomScaleNormal="100" workbookViewId="0">
      <selection activeCell="D18" sqref="D18"/>
    </sheetView>
  </sheetViews>
  <sheetFormatPr defaultRowHeight="16.5"/>
  <cols>
    <col min="1" max="1" width="4.85546875" style="1" customWidth="1"/>
    <col min="2" max="2" width="40.85546875" style="1" customWidth="1"/>
    <col min="3" max="3" width="12.42578125" style="1" customWidth="1"/>
    <col min="4" max="4" width="10.140625" style="1" customWidth="1"/>
    <col min="5" max="5" width="10.5703125" style="1" customWidth="1"/>
    <col min="6" max="6" width="11.42578125" style="1" customWidth="1"/>
    <col min="7" max="16384" width="9.140625" style="1"/>
  </cols>
  <sheetData>
    <row r="1" spans="1:7" ht="17.25" thickBot="1">
      <c r="A1" s="5"/>
      <c r="B1" s="6"/>
      <c r="C1" s="5"/>
      <c r="D1" s="5"/>
      <c r="E1" s="5"/>
      <c r="F1" s="5"/>
    </row>
    <row r="2" spans="1:7" ht="18.75">
      <c r="A2" s="215"/>
      <c r="B2" s="249" t="s">
        <v>19</v>
      </c>
      <c r="C2" s="249"/>
      <c r="D2" s="249"/>
      <c r="E2" s="249"/>
      <c r="F2" s="216"/>
    </row>
    <row r="3" spans="1:7">
      <c r="A3" s="217"/>
      <c r="B3" s="212"/>
      <c r="C3" s="213"/>
      <c r="D3" s="214"/>
      <c r="E3" s="214"/>
      <c r="F3" s="218"/>
      <c r="G3" s="2"/>
    </row>
    <row r="4" spans="1:7">
      <c r="A4" s="217" t="s">
        <v>20</v>
      </c>
      <c r="B4" s="212" t="s">
        <v>46</v>
      </c>
      <c r="C4" s="213"/>
      <c r="D4" s="214"/>
      <c r="E4" s="214"/>
      <c r="F4" s="219">
        <f>'PRIPREMNI RADOVI'!F9</f>
        <v>0</v>
      </c>
      <c r="G4" s="2"/>
    </row>
    <row r="5" spans="1:7">
      <c r="A5" s="217" t="s">
        <v>21</v>
      </c>
      <c r="B5" s="212" t="s">
        <v>57</v>
      </c>
      <c r="C5" s="213"/>
      <c r="D5" s="214"/>
      <c r="E5" s="214"/>
      <c r="F5" s="219">
        <f>'ZEMLJANI RADOVI'!F10</f>
        <v>0</v>
      </c>
      <c r="G5" s="2"/>
    </row>
    <row r="6" spans="1:7">
      <c r="A6" s="220" t="s">
        <v>22</v>
      </c>
      <c r="B6" s="212" t="s">
        <v>108</v>
      </c>
      <c r="C6" s="213"/>
      <c r="D6" s="214"/>
      <c r="E6" s="214"/>
      <c r="F6" s="219">
        <f>ODVODNJA!F11</f>
        <v>0</v>
      </c>
      <c r="G6" s="2"/>
    </row>
    <row r="7" spans="1:7" ht="19.5" customHeight="1">
      <c r="A7" s="217" t="s">
        <v>23</v>
      </c>
      <c r="B7" s="212" t="s">
        <v>62</v>
      </c>
      <c r="C7" s="213"/>
      <c r="D7" s="214"/>
      <c r="E7" s="214"/>
      <c r="F7" s="219">
        <f>'BETONSKI RADOVI I KK'!F16</f>
        <v>0</v>
      </c>
      <c r="G7" s="2"/>
    </row>
    <row r="8" spans="1:7">
      <c r="A8" s="217"/>
      <c r="B8" s="212"/>
      <c r="C8" s="213"/>
      <c r="D8" s="214"/>
      <c r="E8" s="214"/>
      <c r="F8" s="219"/>
      <c r="G8" s="2"/>
    </row>
    <row r="9" spans="1:7">
      <c r="A9" s="217"/>
      <c r="B9" s="212"/>
      <c r="C9" s="250" t="s">
        <v>129</v>
      </c>
      <c r="D9" s="250"/>
      <c r="E9" s="250"/>
      <c r="F9" s="221">
        <f>SUM(F4:F7)</f>
        <v>0</v>
      </c>
      <c r="G9" s="2"/>
    </row>
    <row r="10" spans="1:7">
      <c r="A10" s="217"/>
      <c r="B10" s="212"/>
      <c r="C10" s="230"/>
      <c r="D10" s="231"/>
      <c r="E10" s="231"/>
      <c r="F10" s="219"/>
      <c r="G10" s="2"/>
    </row>
    <row r="11" spans="1:7">
      <c r="A11" s="217"/>
      <c r="B11" s="212"/>
      <c r="C11" s="231"/>
      <c r="D11" s="231"/>
      <c r="E11" s="231"/>
      <c r="F11" s="219"/>
      <c r="G11" s="2"/>
    </row>
    <row r="12" spans="1:7">
      <c r="A12" s="217"/>
      <c r="B12" s="212"/>
      <c r="C12" s="213"/>
      <c r="D12" s="214"/>
      <c r="E12" s="214"/>
      <c r="F12" s="218"/>
      <c r="G12" s="2"/>
    </row>
    <row r="13" spans="1:7" ht="17.25" thickBot="1">
      <c r="A13" s="222"/>
      <c r="B13" s="232"/>
      <c r="C13" s="232"/>
      <c r="D13" s="232"/>
      <c r="E13" s="232"/>
      <c r="F13" s="223"/>
      <c r="G13" s="2"/>
    </row>
    <row r="14" spans="1:7">
      <c r="A14" s="7"/>
      <c r="B14" s="8"/>
      <c r="C14" s="9"/>
      <c r="D14" s="10"/>
      <c r="E14" s="10"/>
      <c r="F14" s="3"/>
      <c r="G14" s="2"/>
    </row>
    <row r="15" spans="1:7">
      <c r="A15" s="7"/>
      <c r="B15" s="8"/>
      <c r="C15" s="9"/>
      <c r="D15" s="10"/>
      <c r="E15" s="10"/>
      <c r="F15" s="3"/>
      <c r="G15" s="2"/>
    </row>
    <row r="16" spans="1:7">
      <c r="A16" s="11"/>
      <c r="B16" s="12"/>
      <c r="C16" s="13"/>
      <c r="D16" s="14"/>
      <c r="E16" s="14"/>
      <c r="F16" s="14"/>
      <c r="G16" s="2"/>
    </row>
    <row r="17" spans="1:7">
      <c r="A17" s="15"/>
      <c r="B17" s="15"/>
      <c r="C17" s="13"/>
      <c r="D17" s="16"/>
      <c r="E17" s="16"/>
      <c r="F17" s="16"/>
      <c r="G17" s="2"/>
    </row>
    <row r="18" spans="1:7">
      <c r="A18" s="17"/>
      <c r="B18" s="17"/>
      <c r="C18" s="17"/>
      <c r="D18" s="17"/>
      <c r="E18" s="17"/>
      <c r="F18" s="16"/>
      <c r="G18" s="2"/>
    </row>
    <row r="19" spans="1:7">
      <c r="A19" s="15"/>
      <c r="B19" s="15"/>
      <c r="C19" s="15"/>
      <c r="D19" s="16"/>
      <c r="E19" s="16"/>
      <c r="F19" s="16"/>
      <c r="G19" s="2"/>
    </row>
    <row r="20" spans="1:7">
      <c r="A20" s="15"/>
      <c r="B20" s="15"/>
      <c r="C20" s="15"/>
      <c r="D20" s="16"/>
      <c r="E20" s="16"/>
      <c r="F20" s="16"/>
      <c r="G20" s="2"/>
    </row>
    <row r="21" spans="1:7">
      <c r="A21" s="15"/>
      <c r="B21" s="15"/>
      <c r="C21" s="15"/>
      <c r="D21" s="16"/>
      <c r="E21" s="16"/>
      <c r="F21" s="16"/>
      <c r="G21" s="2"/>
    </row>
    <row r="22" spans="1:7">
      <c r="D22" s="2"/>
      <c r="E22" s="2"/>
      <c r="F22" s="2"/>
      <c r="G22" s="2"/>
    </row>
    <row r="23" spans="1:7">
      <c r="D23" s="2"/>
      <c r="E23" s="2"/>
      <c r="F23" s="2"/>
      <c r="G23" s="2"/>
    </row>
    <row r="24" spans="1:7">
      <c r="D24" s="2"/>
      <c r="E24" s="2"/>
      <c r="F24" s="2"/>
      <c r="G24" s="2"/>
    </row>
    <row r="25" spans="1:7">
      <c r="D25" s="2"/>
      <c r="E25" s="2"/>
      <c r="F25" s="2"/>
      <c r="G25" s="2"/>
    </row>
    <row r="26" spans="1:7">
      <c r="D26" s="2"/>
      <c r="E26" s="2"/>
      <c r="F26" s="2"/>
      <c r="G26" s="2"/>
    </row>
    <row r="27" spans="1:7">
      <c r="D27" s="2"/>
      <c r="E27" s="2"/>
      <c r="F27" s="2"/>
      <c r="G27" s="2"/>
    </row>
    <row r="28" spans="1:7">
      <c r="D28" s="2"/>
      <c r="E28" s="2"/>
      <c r="F28" s="2"/>
      <c r="G28" s="2"/>
    </row>
    <row r="29" spans="1:7">
      <c r="D29" s="2"/>
      <c r="E29" s="2"/>
      <c r="F29" s="2"/>
      <c r="G29" s="2"/>
    </row>
    <row r="30" spans="1:7">
      <c r="D30" s="2"/>
      <c r="E30" s="2"/>
      <c r="F30" s="2"/>
      <c r="G30" s="2"/>
    </row>
    <row r="31" spans="1:7">
      <c r="D31" s="2"/>
      <c r="E31" s="2"/>
      <c r="F31" s="2"/>
      <c r="G31" s="2"/>
    </row>
    <row r="32" spans="1:7">
      <c r="D32" s="2"/>
      <c r="E32" s="2"/>
      <c r="F32" s="2"/>
      <c r="G32" s="2"/>
    </row>
    <row r="33" spans="4:7">
      <c r="D33" s="2"/>
      <c r="E33" s="2"/>
      <c r="F33" s="2"/>
      <c r="G33" s="2"/>
    </row>
    <row r="34" spans="4:7">
      <c r="D34" s="2"/>
      <c r="E34" s="2"/>
      <c r="F34" s="2"/>
      <c r="G34" s="2"/>
    </row>
    <row r="35" spans="4:7">
      <c r="D35" s="2"/>
      <c r="E35" s="2"/>
      <c r="F35" s="2"/>
      <c r="G35" s="2"/>
    </row>
    <row r="36" spans="4:7">
      <c r="D36" s="2"/>
      <c r="E36" s="2"/>
      <c r="F36" s="2"/>
      <c r="G36" s="2"/>
    </row>
    <row r="37" spans="4:7">
      <c r="D37" s="2"/>
      <c r="E37" s="2"/>
      <c r="F37" s="2"/>
      <c r="G37" s="2"/>
    </row>
    <row r="38" spans="4:7">
      <c r="D38" s="2"/>
      <c r="E38" s="2"/>
      <c r="F38" s="2"/>
      <c r="G38" s="2"/>
    </row>
    <row r="39" spans="4:7">
      <c r="D39" s="2"/>
      <c r="E39" s="2"/>
      <c r="F39" s="2"/>
      <c r="G39" s="2"/>
    </row>
    <row r="40" spans="4:7">
      <c r="D40" s="2"/>
      <c r="E40" s="2"/>
      <c r="F40" s="2"/>
      <c r="G40" s="2"/>
    </row>
    <row r="41" spans="4:7">
      <c r="D41" s="2"/>
      <c r="E41" s="2"/>
      <c r="F41" s="2"/>
      <c r="G41" s="2"/>
    </row>
    <row r="42" spans="4:7">
      <c r="D42" s="2"/>
      <c r="E42" s="2"/>
      <c r="F42" s="2"/>
      <c r="G42" s="2"/>
    </row>
    <row r="43" spans="4:7">
      <c r="D43" s="2"/>
      <c r="E43" s="2"/>
      <c r="F43" s="2"/>
      <c r="G43" s="2"/>
    </row>
    <row r="44" spans="4:7">
      <c r="D44" s="2"/>
      <c r="E44" s="2"/>
      <c r="F44" s="2"/>
      <c r="G44" s="2"/>
    </row>
    <row r="45" spans="4:7">
      <c r="D45" s="2"/>
      <c r="E45" s="2"/>
      <c r="F45" s="2"/>
      <c r="G45" s="2"/>
    </row>
    <row r="46" spans="4:7">
      <c r="D46" s="2"/>
      <c r="E46" s="2"/>
      <c r="F46" s="2"/>
      <c r="G46" s="2"/>
    </row>
    <row r="47" spans="4:7">
      <c r="D47" s="2"/>
      <c r="E47" s="2"/>
      <c r="F47" s="2"/>
      <c r="G47" s="2"/>
    </row>
    <row r="48" spans="4:7">
      <c r="D48" s="2"/>
      <c r="E48" s="2"/>
      <c r="F48" s="2"/>
      <c r="G48" s="2"/>
    </row>
    <row r="49" spans="4:7">
      <c r="D49" s="2"/>
      <c r="E49" s="2"/>
      <c r="F49" s="2"/>
      <c r="G49" s="2"/>
    </row>
    <row r="50" spans="4:7">
      <c r="D50" s="2"/>
      <c r="E50" s="2"/>
      <c r="F50" s="2"/>
      <c r="G50" s="2"/>
    </row>
    <row r="51" spans="4:7">
      <c r="D51" s="2"/>
      <c r="E51" s="2"/>
      <c r="F51" s="2"/>
      <c r="G51" s="2"/>
    </row>
    <row r="52" spans="4:7">
      <c r="D52" s="2"/>
      <c r="E52" s="2"/>
      <c r="F52" s="2"/>
      <c r="G52" s="2"/>
    </row>
    <row r="53" spans="4:7">
      <c r="D53" s="2"/>
      <c r="E53" s="2"/>
      <c r="F53" s="2"/>
      <c r="G53" s="2"/>
    </row>
    <row r="54" spans="4:7">
      <c r="D54" s="2"/>
      <c r="E54" s="2"/>
      <c r="F54" s="2"/>
      <c r="G54" s="2"/>
    </row>
    <row r="55" spans="4:7">
      <c r="D55" s="2"/>
      <c r="E55" s="2"/>
      <c r="F55" s="2"/>
      <c r="G55" s="2"/>
    </row>
    <row r="56" spans="4:7">
      <c r="D56" s="2"/>
      <c r="E56" s="2"/>
      <c r="F56" s="2"/>
      <c r="G56" s="2"/>
    </row>
    <row r="57" spans="4:7">
      <c r="D57" s="2"/>
      <c r="E57" s="2"/>
      <c r="F57" s="2"/>
      <c r="G57" s="2"/>
    </row>
    <row r="58" spans="4:7">
      <c r="D58" s="2"/>
      <c r="E58" s="2"/>
      <c r="F58" s="2"/>
      <c r="G58" s="2"/>
    </row>
    <row r="59" spans="4:7">
      <c r="D59" s="2"/>
      <c r="E59" s="2"/>
      <c r="F59" s="2"/>
      <c r="G59" s="2"/>
    </row>
    <row r="60" spans="4:7">
      <c r="D60" s="2"/>
      <c r="E60" s="2"/>
      <c r="F60" s="2"/>
      <c r="G60" s="2"/>
    </row>
    <row r="61" spans="4:7">
      <c r="D61" s="2"/>
      <c r="E61" s="2"/>
      <c r="F61" s="2"/>
      <c r="G61" s="2"/>
    </row>
    <row r="62" spans="4:7">
      <c r="D62" s="2"/>
      <c r="E62" s="2"/>
      <c r="F62" s="2"/>
      <c r="G62" s="2"/>
    </row>
    <row r="63" spans="4:7">
      <c r="D63" s="2"/>
      <c r="E63" s="2"/>
      <c r="F63" s="2"/>
      <c r="G63" s="2"/>
    </row>
    <row r="64" spans="4:7">
      <c r="D64" s="2"/>
      <c r="E64" s="2"/>
      <c r="F64" s="2"/>
      <c r="G64" s="2"/>
    </row>
    <row r="65" spans="4:7">
      <c r="D65" s="2"/>
      <c r="E65" s="2"/>
      <c r="F65" s="2"/>
      <c r="G65" s="2"/>
    </row>
    <row r="66" spans="4:7">
      <c r="D66" s="2"/>
      <c r="E66" s="2"/>
      <c r="F66" s="2"/>
      <c r="G66" s="2"/>
    </row>
    <row r="67" spans="4:7">
      <c r="D67" s="2"/>
      <c r="E67" s="2"/>
      <c r="F67" s="2"/>
      <c r="G67" s="2"/>
    </row>
    <row r="68" spans="4:7">
      <c r="D68" s="2"/>
      <c r="E68" s="2"/>
      <c r="F68" s="2"/>
      <c r="G68" s="2"/>
    </row>
    <row r="69" spans="4:7">
      <c r="D69" s="2"/>
      <c r="E69" s="2"/>
      <c r="F69" s="2"/>
      <c r="G69" s="2"/>
    </row>
    <row r="70" spans="4:7">
      <c r="D70" s="2"/>
      <c r="E70" s="2"/>
      <c r="F70" s="2"/>
      <c r="G70" s="2"/>
    </row>
    <row r="71" spans="4:7">
      <c r="D71" s="2"/>
      <c r="E71" s="2"/>
      <c r="F71" s="2"/>
      <c r="G71" s="2"/>
    </row>
    <row r="72" spans="4:7">
      <c r="D72" s="2"/>
      <c r="E72" s="2"/>
      <c r="F72" s="2"/>
      <c r="G72" s="2"/>
    </row>
    <row r="73" spans="4:7">
      <c r="D73" s="2"/>
      <c r="E73" s="2"/>
      <c r="F73" s="2"/>
      <c r="G73" s="2"/>
    </row>
    <row r="74" spans="4:7">
      <c r="D74" s="2"/>
      <c r="E74" s="2"/>
      <c r="F74" s="2"/>
      <c r="G74" s="2"/>
    </row>
    <row r="75" spans="4:7">
      <c r="D75" s="2"/>
      <c r="E75" s="2"/>
      <c r="F75" s="2"/>
      <c r="G75" s="2"/>
    </row>
    <row r="76" spans="4:7">
      <c r="D76" s="2"/>
      <c r="E76" s="2"/>
      <c r="F76" s="2"/>
      <c r="G76" s="2"/>
    </row>
    <row r="77" spans="4:7">
      <c r="D77" s="2"/>
      <c r="E77" s="2"/>
      <c r="F77" s="2"/>
      <c r="G77" s="2"/>
    </row>
    <row r="78" spans="4:7">
      <c r="D78" s="2"/>
      <c r="E78" s="2"/>
      <c r="F78" s="2"/>
      <c r="G78" s="2"/>
    </row>
    <row r="79" spans="4:7">
      <c r="D79" s="2"/>
      <c r="E79" s="2"/>
      <c r="F79" s="2"/>
      <c r="G79" s="2"/>
    </row>
    <row r="80" spans="4:7">
      <c r="D80" s="2"/>
      <c r="E80" s="2"/>
      <c r="F80" s="2"/>
      <c r="G80" s="2"/>
    </row>
    <row r="81" spans="4:7">
      <c r="D81" s="2"/>
      <c r="E81" s="2"/>
      <c r="F81" s="2"/>
      <c r="G81" s="2"/>
    </row>
    <row r="82" spans="4:7">
      <c r="D82" s="2"/>
      <c r="E82" s="2"/>
      <c r="F82" s="2"/>
      <c r="G82" s="2"/>
    </row>
    <row r="83" spans="4:7">
      <c r="D83" s="2"/>
      <c r="E83" s="2"/>
      <c r="F83" s="2"/>
      <c r="G83" s="2"/>
    </row>
    <row r="84" spans="4:7">
      <c r="D84" s="2"/>
      <c r="E84" s="2"/>
      <c r="F84" s="2"/>
      <c r="G84" s="2"/>
    </row>
    <row r="85" spans="4:7">
      <c r="D85" s="2"/>
      <c r="E85" s="2"/>
      <c r="F85" s="2"/>
      <c r="G85" s="2"/>
    </row>
    <row r="86" spans="4:7">
      <c r="D86" s="2"/>
      <c r="E86" s="2"/>
      <c r="F86" s="2"/>
      <c r="G86" s="2"/>
    </row>
    <row r="87" spans="4:7">
      <c r="D87" s="2"/>
      <c r="E87" s="2"/>
      <c r="F87" s="2"/>
      <c r="G87" s="2"/>
    </row>
    <row r="88" spans="4:7">
      <c r="D88" s="2"/>
      <c r="E88" s="2"/>
      <c r="F88" s="2"/>
      <c r="G88" s="2"/>
    </row>
    <row r="89" spans="4:7">
      <c r="D89" s="2"/>
      <c r="E89" s="2"/>
      <c r="F89" s="2"/>
      <c r="G89" s="2"/>
    </row>
    <row r="90" spans="4:7">
      <c r="D90" s="2"/>
      <c r="E90" s="2"/>
      <c r="F90" s="2"/>
      <c r="G90" s="2"/>
    </row>
    <row r="91" spans="4:7">
      <c r="D91" s="2"/>
      <c r="E91" s="2"/>
      <c r="F91" s="2"/>
      <c r="G91" s="2"/>
    </row>
    <row r="92" spans="4:7">
      <c r="D92" s="2"/>
      <c r="E92" s="2"/>
      <c r="F92" s="2"/>
      <c r="G92" s="2"/>
    </row>
    <row r="93" spans="4:7">
      <c r="D93" s="2"/>
      <c r="E93" s="2"/>
      <c r="F93" s="2"/>
      <c r="G93" s="2"/>
    </row>
    <row r="94" spans="4:7">
      <c r="D94" s="2"/>
      <c r="E94" s="2"/>
      <c r="F94" s="2"/>
      <c r="G94" s="2"/>
    </row>
    <row r="95" spans="4:7">
      <c r="D95" s="2"/>
      <c r="E95" s="2"/>
      <c r="F95" s="2"/>
      <c r="G95" s="2"/>
    </row>
    <row r="96" spans="4:7">
      <c r="D96" s="2"/>
      <c r="E96" s="2"/>
      <c r="F96" s="2"/>
      <c r="G96" s="2"/>
    </row>
    <row r="97" spans="4:7">
      <c r="D97" s="2"/>
      <c r="E97" s="2"/>
      <c r="F97" s="2"/>
      <c r="G97" s="2"/>
    </row>
    <row r="98" spans="4:7">
      <c r="D98" s="2"/>
      <c r="E98" s="2"/>
      <c r="F98" s="2"/>
      <c r="G98" s="2"/>
    </row>
    <row r="99" spans="4:7">
      <c r="D99" s="2"/>
      <c r="E99" s="2"/>
      <c r="F99" s="2"/>
      <c r="G99" s="2"/>
    </row>
    <row r="100" spans="4:7">
      <c r="D100" s="2"/>
      <c r="E100" s="2"/>
      <c r="F100" s="2"/>
      <c r="G100" s="2"/>
    </row>
    <row r="101" spans="4:7">
      <c r="D101" s="2"/>
      <c r="E101" s="2"/>
      <c r="F101" s="2"/>
      <c r="G101" s="2"/>
    </row>
    <row r="102" spans="4:7">
      <c r="D102" s="2"/>
      <c r="E102" s="2"/>
      <c r="F102" s="2"/>
      <c r="G102" s="2"/>
    </row>
    <row r="103" spans="4:7">
      <c r="D103" s="2"/>
      <c r="E103" s="2"/>
      <c r="F103" s="2"/>
      <c r="G103" s="2"/>
    </row>
    <row r="104" spans="4:7">
      <c r="D104" s="2"/>
      <c r="E104" s="2"/>
      <c r="F104" s="2"/>
      <c r="G104" s="2"/>
    </row>
    <row r="105" spans="4:7">
      <c r="D105" s="2"/>
      <c r="E105" s="2"/>
      <c r="F105" s="2"/>
      <c r="G105" s="2"/>
    </row>
    <row r="106" spans="4:7">
      <c r="D106" s="2"/>
      <c r="E106" s="2"/>
      <c r="F106" s="2"/>
      <c r="G106" s="2"/>
    </row>
    <row r="107" spans="4:7">
      <c r="D107" s="2"/>
      <c r="E107" s="2"/>
      <c r="F107" s="2"/>
      <c r="G107" s="2"/>
    </row>
    <row r="108" spans="4:7">
      <c r="D108" s="2"/>
      <c r="E108" s="2"/>
      <c r="F108" s="2"/>
      <c r="G108" s="2"/>
    </row>
    <row r="109" spans="4:7">
      <c r="D109" s="2"/>
      <c r="E109" s="2"/>
      <c r="F109" s="2"/>
      <c r="G109" s="2"/>
    </row>
    <row r="110" spans="4:7">
      <c r="D110" s="2"/>
      <c r="E110" s="2"/>
      <c r="F110" s="2"/>
      <c r="G110" s="2"/>
    </row>
    <row r="111" spans="4:7">
      <c r="D111" s="2"/>
      <c r="E111" s="2"/>
      <c r="F111" s="2"/>
      <c r="G111" s="2"/>
    </row>
    <row r="112" spans="4:7">
      <c r="D112" s="2"/>
      <c r="E112" s="2"/>
      <c r="F112" s="2"/>
      <c r="G112" s="2"/>
    </row>
    <row r="113" spans="4:7">
      <c r="D113" s="2"/>
      <c r="E113" s="2"/>
      <c r="F113" s="2"/>
      <c r="G113" s="2"/>
    </row>
    <row r="114" spans="4:7">
      <c r="D114" s="2"/>
      <c r="E114" s="2"/>
      <c r="F114" s="2"/>
      <c r="G114" s="2"/>
    </row>
    <row r="115" spans="4:7">
      <c r="D115" s="2"/>
      <c r="E115" s="2"/>
      <c r="F115" s="2"/>
      <c r="G115" s="2"/>
    </row>
    <row r="116" spans="4:7">
      <c r="D116" s="2"/>
      <c r="E116" s="2"/>
      <c r="F116" s="2"/>
      <c r="G116" s="2"/>
    </row>
    <row r="117" spans="4:7">
      <c r="D117" s="2"/>
      <c r="E117" s="2"/>
      <c r="F117" s="2"/>
      <c r="G117" s="2"/>
    </row>
    <row r="118" spans="4:7">
      <c r="D118" s="2"/>
      <c r="E118" s="2"/>
      <c r="F118" s="2"/>
      <c r="G118" s="2"/>
    </row>
    <row r="119" spans="4:7">
      <c r="D119" s="2"/>
      <c r="E119" s="2"/>
      <c r="F119" s="2"/>
      <c r="G119" s="2"/>
    </row>
    <row r="120" spans="4:7">
      <c r="D120" s="2"/>
      <c r="E120" s="2"/>
      <c r="F120" s="2"/>
      <c r="G120" s="2"/>
    </row>
    <row r="121" spans="4:7">
      <c r="D121" s="2"/>
      <c r="E121" s="2"/>
      <c r="F121" s="2"/>
      <c r="G121" s="2"/>
    </row>
    <row r="122" spans="4:7">
      <c r="D122" s="2"/>
      <c r="E122" s="2"/>
      <c r="F122" s="2"/>
      <c r="G122" s="2"/>
    </row>
    <row r="123" spans="4:7">
      <c r="D123" s="2"/>
      <c r="E123" s="2"/>
      <c r="F123" s="2"/>
      <c r="G123" s="2"/>
    </row>
    <row r="124" spans="4:7">
      <c r="D124" s="2"/>
      <c r="E124" s="2"/>
      <c r="F124" s="2"/>
      <c r="G124" s="2"/>
    </row>
    <row r="125" spans="4:7">
      <c r="D125" s="2"/>
      <c r="E125" s="2"/>
      <c r="F125" s="2"/>
      <c r="G125" s="2"/>
    </row>
    <row r="126" spans="4:7">
      <c r="D126" s="2"/>
      <c r="E126" s="2"/>
      <c r="F126" s="2"/>
      <c r="G126" s="2"/>
    </row>
    <row r="127" spans="4:7">
      <c r="D127" s="2"/>
      <c r="E127" s="2"/>
      <c r="F127" s="2"/>
      <c r="G127" s="2"/>
    </row>
    <row r="128" spans="4:7">
      <c r="D128" s="2"/>
      <c r="E128" s="2"/>
      <c r="F128" s="2"/>
      <c r="G128" s="2"/>
    </row>
    <row r="129" spans="4:7">
      <c r="D129" s="2"/>
      <c r="E129" s="2"/>
      <c r="F129" s="2"/>
      <c r="G129" s="2"/>
    </row>
    <row r="130" spans="4:7">
      <c r="D130" s="2"/>
      <c r="E130" s="2"/>
      <c r="F130" s="2"/>
      <c r="G130" s="2"/>
    </row>
    <row r="131" spans="4:7">
      <c r="D131" s="2"/>
      <c r="E131" s="2"/>
      <c r="F131" s="2"/>
      <c r="G131" s="2"/>
    </row>
    <row r="132" spans="4:7">
      <c r="D132" s="2"/>
      <c r="E132" s="2"/>
      <c r="F132" s="2"/>
      <c r="G132" s="2"/>
    </row>
    <row r="133" spans="4:7">
      <c r="D133" s="2"/>
      <c r="E133" s="2"/>
      <c r="F133" s="2"/>
      <c r="G133" s="2"/>
    </row>
    <row r="134" spans="4:7">
      <c r="D134" s="2"/>
      <c r="E134" s="2"/>
      <c r="F134" s="2"/>
      <c r="G134" s="2"/>
    </row>
  </sheetData>
  <sheetProtection selectLockedCells="1"/>
  <mergeCells count="2">
    <mergeCell ref="B2:E2"/>
    <mergeCell ref="C9:E9"/>
  </mergeCells>
  <pageMargins left="0.70866141732283472" right="0.70866141732283472" top="0.74803149606299213" bottom="0.74803149606299213" header="0.31496062992125984" footer="0.31496062992125984"/>
  <pageSetup paperSize="9" scale="90" orientation="portrait" r:id="rId1"/>
  <headerFooter>
    <oddHeader>&amp;LREKAPITULACIJA&amp;R&amp;P</oddHeader>
    <oddFooter>&amp;L&amp;"Arial Narrow,Regular"Zagreb, lipanj 2020.&amp;C&amp;"Arial Narrow,Regular"NATJEČAJNA DOKUMENTACIJA&amp;R&amp;"Arial Narrow,Regular"TD.br.: SOB 10-493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NASLOVNA</vt:lpstr>
      <vt:lpstr>UVODNI DIO</vt:lpstr>
      <vt:lpstr>PRIPREMNI RADOVI</vt:lpstr>
      <vt:lpstr>ZEMLJANI RADOVI</vt:lpstr>
      <vt:lpstr>ODVODNJA</vt:lpstr>
      <vt:lpstr>BETONSKI RADOVI I KK</vt:lpstr>
      <vt:lpstr>REKAPITULACIJA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Windows User</cp:lastModifiedBy>
  <cp:lastPrinted>2020-06-17T11:37:46Z</cp:lastPrinted>
  <dcterms:created xsi:type="dcterms:W3CDTF">2019-04-23T13:34:43Z</dcterms:created>
  <dcterms:modified xsi:type="dcterms:W3CDTF">2020-08-06T07:43:54Z</dcterms:modified>
</cp:coreProperties>
</file>