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svetec\Desktop\ažurirana NABAVA 2020\JEDNOSTAVNA NABAVA\j164-20_ sanacija terena Hrastinka\"/>
    </mc:Choice>
  </mc:AlternateContent>
  <bookViews>
    <workbookView xWindow="0" yWindow="0" windowWidth="28800" windowHeight="11835"/>
  </bookViews>
  <sheets>
    <sheet name="troškovnik" sheetId="24" r:id="rId1"/>
  </sheets>
  <externalReferences>
    <externalReference r:id="rId2"/>
  </externalReferences>
  <definedNames>
    <definedName name="a409ž">[1]Troškovnik!$B$219</definedName>
    <definedName name="F">1.05</definedName>
    <definedName name="_xlnm.Print_Area" localSheetId="0">troškovnik!$A$1:$F$159</definedName>
    <definedName name="REFER_GT" localSheetId="0">#REF!</definedName>
    <definedName name="REFER_GT">#REF!</definedName>
  </definedNames>
  <calcPr calcId="152511"/>
</workbook>
</file>

<file path=xl/calcChain.xml><?xml version="1.0" encoding="utf-8"?>
<calcChain xmlns="http://schemas.openxmlformats.org/spreadsheetml/2006/main">
  <c r="F55" i="24" l="1"/>
  <c r="F100" i="24" l="1"/>
  <c r="F103" i="24"/>
  <c r="F106" i="24"/>
  <c r="F109" i="24"/>
  <c r="F112" i="24"/>
  <c r="F115" i="24"/>
  <c r="F118" i="24"/>
  <c r="F121" i="24"/>
  <c r="F124" i="24"/>
  <c r="F127" i="24"/>
  <c r="F130" i="24"/>
  <c r="F133" i="24"/>
  <c r="F136" i="24"/>
  <c r="F97" i="24"/>
  <c r="F58" i="24"/>
  <c r="F61" i="24"/>
  <c r="F64" i="24"/>
  <c r="F67" i="24"/>
  <c r="F70" i="24"/>
  <c r="F73" i="24"/>
  <c r="F76" i="24"/>
  <c r="F79" i="24"/>
  <c r="F82" i="24"/>
  <c r="F85" i="24"/>
  <c r="F88" i="24"/>
  <c r="F52" i="24"/>
  <c r="F36" i="24"/>
  <c r="F39" i="24"/>
  <c r="F42" i="24"/>
  <c r="F45" i="24"/>
  <c r="F33" i="24"/>
  <c r="F138" i="24" l="1"/>
  <c r="F148" i="24" s="1"/>
  <c r="F47" i="24"/>
  <c r="F144" i="24" s="1"/>
  <c r="F90" i="24"/>
  <c r="F146" i="24" s="1"/>
  <c r="C146" i="24"/>
  <c r="A138" i="24"/>
  <c r="B138" i="24"/>
  <c r="A90" i="24"/>
  <c r="A146" i="24" s="1"/>
  <c r="B90" i="24"/>
  <c r="B146" i="24" s="1"/>
  <c r="F150" i="24" l="1"/>
  <c r="B148" i="24"/>
  <c r="C148" i="24"/>
  <c r="A148" i="24"/>
  <c r="A144" i="24"/>
</calcChain>
</file>

<file path=xl/sharedStrings.xml><?xml version="1.0" encoding="utf-8"?>
<sst xmlns="http://schemas.openxmlformats.org/spreadsheetml/2006/main" count="133" uniqueCount="98">
  <si>
    <t>Rekapitulacija:</t>
  </si>
  <si>
    <t>ST.</t>
  </si>
  <si>
    <t>KOLIČINA</t>
  </si>
  <si>
    <t>KUNA</t>
  </si>
  <si>
    <t>Ukupno:</t>
  </si>
  <si>
    <t>J.M.</t>
  </si>
  <si>
    <t>m2</t>
  </si>
  <si>
    <t>kom</t>
  </si>
  <si>
    <t>m3</t>
  </si>
  <si>
    <t>OPĆENITO</t>
  </si>
  <si>
    <t>Svi radovi izvode se u skladu s  normama HRN EN 206, HRN EN 13670, HRN EN 1504 1-10, Hrvatskim normama i drugim važećim normama i propisima iz ovog područja. U svim stavkama troškovnika cijenom je obuhvaćen sav rad i materijal za jedinicu gotovog posla. Tim cijenama obuhvaćeni su i troškovi održavanja objekta do dana preuzimanja.</t>
  </si>
  <si>
    <t>NAPOMENA</t>
  </si>
  <si>
    <t>A.  U svim stavkama koje uključuju odvoz viška materijala i opreme na odlagalište, jedinične cijene moraju uključivati sve  troškove deponiranja, uključujući obavezu izvođača da pronađe odlagalište.</t>
  </si>
  <si>
    <t>B.   U zoni zahvata gdje je projektom naznačeno postojanje instalacija izvođač je obvezan u prisustvu nadzornog inženjera izvršiti utvrđivanje postojećih instalacija i energetskih kabela. Navedeni radovi moraju biti uključeni u  jedinične cijene stavaka troškovnika i neće se posebno obračunavati.</t>
  </si>
  <si>
    <t>C.   Izvoditelj  je dužan održavati gradilište za vrijeme izvođenja radova.</t>
  </si>
  <si>
    <t xml:space="preserve">D. Troškove vezane za organizaciju gradilišta, čišćenje gradilišta nakon završetka radova i slično, snosi izvoditelj radova i za te troškove nema pravo tražiti posebnu nadoknadu. </t>
  </si>
  <si>
    <t xml:space="preserve">E. Troškove vezane uz prethodna ispitivanja, eventualna probna polja i drugih postupaka vezanih uz dokazivanje i provjeru tehnologije  moraju biti obuhvaćeni u sklopu stavki tih radova pa za te troškove nema pravo tražiti posebnu nadoknadu. </t>
  </si>
  <si>
    <t>komplet</t>
  </si>
  <si>
    <t>1.1.</t>
  </si>
  <si>
    <t>2.4.</t>
  </si>
  <si>
    <t>SADRŽAJ</t>
  </si>
  <si>
    <t xml:space="preserve"> JEDINIČNA CIJENA /KUNA/</t>
  </si>
  <si>
    <t>UKUPNA CIJENA /KUNA/</t>
  </si>
  <si>
    <t xml:space="preserve">PRIPREMNI RADOVI </t>
  </si>
  <si>
    <t>1.2.</t>
  </si>
  <si>
    <t>m'</t>
  </si>
  <si>
    <t>2.1.</t>
  </si>
  <si>
    <t>2.2.</t>
  </si>
  <si>
    <t>2.3.</t>
  </si>
  <si>
    <t>2.5.</t>
  </si>
  <si>
    <t>2.6.</t>
  </si>
  <si>
    <t>3.1.</t>
  </si>
  <si>
    <t>3.2.</t>
  </si>
  <si>
    <t>3.3.</t>
  </si>
  <si>
    <t>3.4.</t>
  </si>
  <si>
    <t>3.5.</t>
  </si>
  <si>
    <t>3.6.</t>
  </si>
  <si>
    <t>2.7.</t>
  </si>
  <si>
    <t>2.8.</t>
  </si>
  <si>
    <t>3.7.</t>
  </si>
  <si>
    <t>2.9.</t>
  </si>
  <si>
    <t>3.8.</t>
  </si>
  <si>
    <t>2.10.</t>
  </si>
  <si>
    <t>3.9.</t>
  </si>
  <si>
    <t>1.3.</t>
  </si>
  <si>
    <t>2.11.</t>
  </si>
  <si>
    <t xml:space="preserve"> T R O Š K O V N I K 
MOST HRASTINKA</t>
  </si>
  <si>
    <t>F. Uvjeti kvalitete materijala i Tehnički uvjeti za radove i materijale su isti kao u Izvedbenom projektu sanacije, ako u troškovniku nije drugačije navedeno.</t>
  </si>
  <si>
    <t>G. Vizualnim pregledom objekta i oštećenja nije moguće točno procijeniti količine nekih radova koje je potrebno provesti. Točne količine moguće je utvrditi nakon otvaranja konstrukcije, kada se započne s radovima sanacije. Prikazane količine u ovisnosti su s izvedbenim projektom sanacije i elaboratom o provedenim istražnim radovima i nacrtima koji su mu prilog. Iz tog razloga troškovnik je napravljen na temelju procijenjenih količina, koje su navedene za svaku grupu radova. Točne količine radova biti će obračunate na temelju izmjera izvršenih prije početka radova sanacije.</t>
  </si>
  <si>
    <t xml:space="preserve">H. U cijene radova uračunati su svi strojevi i oprema potrebni za izvođenje radova, uključujući agregat za električnu energiju potrebnu za alate i eventualno rasvjetu za rad noću. 
</t>
  </si>
  <si>
    <r>
      <t xml:space="preserve">Izrada privremene kontinuirane i nepropusne zaštitne ograde </t>
    </r>
    <r>
      <rPr>
        <sz val="11"/>
        <rFont val="Arial"/>
        <family val="2"/>
        <charset val="238"/>
      </rPr>
      <t>visine 2 m na mostu na kojem se izvode radovi prema mostu na koji je premješten promet. Postava ograde provodi se radi osiguranja sigurnosti cestovnog prometa mostom prilikom radova. Ograda se postavlja na način  da je osigurana od prevrtanja uslijed udara vjetra. Obračun po m'.</t>
    </r>
  </si>
  <si>
    <r>
      <rPr>
        <b/>
        <sz val="11"/>
        <rFont val="Arial"/>
        <family val="2"/>
        <charset val="238"/>
      </rPr>
      <t>Demontaža elastične odbojne ograde</t>
    </r>
    <r>
      <rPr>
        <sz val="11"/>
        <rFont val="Arial"/>
        <family val="2"/>
        <charset val="238"/>
      </rPr>
      <t>. Demontaža segmenta postojeće elastične odbojne ograde i privremeno deponiranje u zoni gradilišta. Demontažu je potrebno napraviti kako bi bilo omogućeno betoniranje ploča.
Obračun po m'  demontirane ograde.</t>
    </r>
  </si>
  <si>
    <t>1.4.</t>
  </si>
  <si>
    <t>1.5.</t>
  </si>
  <si>
    <t>SANACIJA SREDIŠNJEG SLOJA</t>
  </si>
  <si>
    <t>kg</t>
  </si>
  <si>
    <r>
      <rPr>
        <b/>
        <sz val="11"/>
        <rFont val="Arial"/>
        <family val="2"/>
        <charset val="238"/>
      </rPr>
      <t>Ugradnja armature</t>
    </r>
    <r>
      <rPr>
        <sz val="11"/>
        <rFont val="Arial"/>
        <family val="2"/>
        <charset val="238"/>
      </rPr>
      <t xml:space="preserve"> u betonsku ploču središnjeg dijela.
Stavka uključuje nabavu, dopremu i ugradnju armature (B500B). Armatura treba imati, prema Tehničkom propisu za betonske konstrukcije, dovoljan preklop i/ili duljinu za zavarivanje kao i duljinu sidrenja. Stavka uključuje po potrebi i dobavu i postavu distancera armature.
Obračun po kg armature.</t>
    </r>
  </si>
  <si>
    <r>
      <t xml:space="preserve">Dobava, doprema i ugradnja sloja pijeska </t>
    </r>
    <r>
      <rPr>
        <sz val="11"/>
        <rFont val="Arial"/>
        <family val="2"/>
        <charset val="238"/>
      </rPr>
      <t>kao obloge. Granulacija pijeska je 4-16 mm u slojevima kao u grafičkim prilozima.
Obračun po m3 ugrađenog sloja.</t>
    </r>
  </si>
  <si>
    <t>SANACIJA LIJEVOG KOLNIKA</t>
  </si>
  <si>
    <r>
      <rPr>
        <b/>
        <sz val="11"/>
        <rFont val="Arial"/>
        <family val="2"/>
        <charset val="238"/>
      </rPr>
      <t>Mehaničko uklanjanje postojećeg betona</t>
    </r>
    <r>
      <rPr>
        <sz val="11"/>
        <rFont val="Arial"/>
        <family val="2"/>
        <charset val="238"/>
      </rPr>
      <t>. Rad se izvodi postupno, ručnim udarnim alatom. Stavka obuhvaća sav rad i opremu potrebnu. Stavka obuhvaća rad i opremu potrebnu za potpuno dovršenje stavke uključivo utovar u prijevozno sredstvo i odvoz na mjesto oporabe ili zbrinjavanja, te čišćenje terena oko gradilišta.
Obračun po m3 uklonjenog betona.</t>
    </r>
  </si>
  <si>
    <t>3.10.</t>
  </si>
  <si>
    <t>3.11.</t>
  </si>
  <si>
    <t>3.12.</t>
  </si>
  <si>
    <r>
      <rPr>
        <b/>
        <sz val="11"/>
        <rFont val="Arial"/>
        <family val="2"/>
        <charset val="238"/>
      </rPr>
      <t xml:space="preserve">Postavljanje novih montažnih rigola </t>
    </r>
    <r>
      <rPr>
        <sz val="11"/>
        <rFont val="Arial"/>
        <family val="2"/>
        <charset val="238"/>
      </rPr>
      <t>na mjestu uočenih oštećenja. Stavka uključuje nabavu, dopremu i sav materijal, rad i strojeve potrebne za izvršenje radnje.
Obračun po m'</t>
    </r>
  </si>
  <si>
    <r>
      <t xml:space="preserve">Dobava, doprema i ugradnja sloja pijeska </t>
    </r>
    <r>
      <rPr>
        <sz val="11"/>
        <rFont val="Arial"/>
        <family val="2"/>
        <charset val="238"/>
      </rPr>
      <t>kao obloge za polaganje PEHD cijevi. Granulacija pijeska je 4-16 mm u slojevima.
Obračun po m3 ugrađenog sloja.</t>
    </r>
  </si>
  <si>
    <t>U1 - km 60 + 636,00 m i U2 - km 60 + 474,00 m</t>
  </si>
  <si>
    <r>
      <rPr>
        <b/>
        <sz val="11"/>
        <rFont val="Arial"/>
        <family val="2"/>
        <charset val="238"/>
      </rPr>
      <t>Zaštita instalacijskih kabela</t>
    </r>
    <r>
      <rPr>
        <sz val="11"/>
        <rFont val="Arial"/>
        <family val="2"/>
        <charset val="238"/>
      </rPr>
      <t xml:space="preserve"> koji su položeni u cijevima pješačke staze. Zaštitu je potrebno učiniti na odgovarajući i sigurnosni način, kako za vrijeme radova ne bi dolazilo do prekida funkcioniranja instalacija. Instalacije se štite ugradnjom PVC cijevi</t>
    </r>
    <r>
      <rPr>
        <sz val="10"/>
        <rFont val="Arial"/>
        <family val="2"/>
        <charset val="238"/>
      </rPr>
      <t xml:space="preserve"> </t>
    </r>
    <r>
      <rPr>
        <sz val="11"/>
        <rFont val="Arial"/>
        <family val="2"/>
        <charset val="238"/>
      </rPr>
      <t>Ø110 mm duljine do 2,0 m, raspiljenih uzdužno.
Obračun po m' izvedene zaštite instalacija.</t>
    </r>
  </si>
  <si>
    <t xml:space="preserve">4 x 2 x 2,0 </t>
  </si>
  <si>
    <r>
      <rPr>
        <b/>
        <sz val="11"/>
        <color indexed="8"/>
        <rFont val="Arial"/>
        <family val="2"/>
        <charset val="238"/>
      </rPr>
      <t>Uklanjanje dijela asfalta</t>
    </r>
    <r>
      <rPr>
        <sz val="11"/>
        <color indexed="8"/>
        <rFont val="Arial"/>
        <family val="2"/>
        <charset val="238"/>
      </rPr>
      <t xml:space="preserve"> radi ugradnje betonske ploče. Stavka uključuje ručno rezanje i lomljenje asfalta te utovar, odvoz i deponiranje materijala. Prosječna debljina asfalta je 12 cm (8 cm + 4 cm).  Odvoz otpadnog materijala na deponij po odabiru i u nadležnosti izvođača.  Stavka obuhvaća sav rad, alate i strojeve potrebne za uklanjanje.
Obračun po m² uklonjenih asfaltnih slojeva.</t>
    </r>
  </si>
  <si>
    <r>
      <t xml:space="preserve">Probijanje otvora za PEHD cijev </t>
    </r>
    <r>
      <rPr>
        <sz val="11"/>
        <rFont val="Arial CE"/>
        <charset val="238"/>
      </rPr>
      <t>DN 200 mm u postojećem revizijskom oknu u debljini zida od 30 cm na kotu prema visini iz grafičkog priloga. Potrebno je izvesti sve potrebno da bi se prilkučila uzdužna cijev (učvršćenje i brtvljenje mortom).
Obračun po kom prodora kroz betonskog zida.</t>
    </r>
  </si>
  <si>
    <r>
      <t xml:space="preserve">Dobava, doprema i ugradnja betonske podloge </t>
    </r>
    <r>
      <rPr>
        <sz val="11"/>
        <rFont val="Arial"/>
        <family val="2"/>
        <charset val="238"/>
      </rPr>
      <t>u ulozi posteljice za polaganje PEHD cijevi i kao podloga za betoniranje slivnog okna. Beton je marke C12/15 i debljine d=10 cm.
Obračun po m2 ugrađenog podložnog betona.</t>
    </r>
  </si>
  <si>
    <r>
      <t xml:space="preserve">Dobava I polaganje PEHD cijevi DN 200 mm </t>
    </r>
    <r>
      <rPr>
        <sz val="11"/>
        <rFont val="Arial"/>
        <family val="2"/>
        <charset val="238"/>
      </rPr>
      <t>na betonsku posteljicu na zadane kote.
Obračun po m' ugrađene cijevi.</t>
    </r>
  </si>
  <si>
    <r>
      <rPr>
        <b/>
        <sz val="11"/>
        <rFont val="Arial"/>
        <family val="2"/>
        <charset val="238"/>
      </rPr>
      <t>Dobava I ugradnja R4 morta</t>
    </r>
    <r>
      <rPr>
        <sz val="11"/>
        <rFont val="Arial"/>
        <family val="2"/>
        <charset val="238"/>
      </rPr>
      <t xml:space="preserve"> na vrhovima stijenke slivnih otvora prije ugradnje slivnih rešetaka.
Obračun po kom.</t>
    </r>
  </si>
  <si>
    <r>
      <rPr>
        <b/>
        <sz val="11"/>
        <rFont val="Arial"/>
        <family val="2"/>
        <charset val="238"/>
      </rPr>
      <t>Mobilizacija i demobilizacija</t>
    </r>
    <r>
      <rPr>
        <sz val="11"/>
        <rFont val="Arial"/>
        <family val="2"/>
        <charset val="238"/>
      </rPr>
      <t xml:space="preserve"> gradilišta
uključuje:
  - tehničko osoblje i ostale radnike
  - sve skele, privremene ograde,
  - sve potrebne strojeve i alate, 
  - glavne i pomoćne materijale,
  - vodu, energiju, goriva, maziva,
  - sve ostalo potrebno za izvođenje
    ugovornih radova
  - uređenje gradilišta i privremene 
    deponije gradilišta
</t>
    </r>
  </si>
  <si>
    <r>
      <rPr>
        <b/>
        <sz val="11"/>
        <rFont val="Arial"/>
        <family val="2"/>
        <charset val="238"/>
      </rPr>
      <t>Ugradnja armature</t>
    </r>
    <r>
      <rPr>
        <sz val="11"/>
        <rFont val="Arial"/>
        <family val="2"/>
        <charset val="238"/>
      </rPr>
      <t xml:space="preserve"> u betonskim pločama na lijevoj strani mosta.
Stavka uključuje nabavu, dopremu i ugradnju armature (B500B). Armatura treba imati, prema Tehničkom propisu za betonske konstrukcije, dovoljan preklop i/ili duljinu za zavarivanje kao i duljinu sidrenja. Stavka uključuje po potrebi i dobavu i postavu distancera armature.
Obračun po kg armature.</t>
    </r>
  </si>
  <si>
    <r>
      <rPr>
        <b/>
        <sz val="11"/>
        <rFont val="Arial"/>
        <family val="2"/>
        <charset val="238"/>
      </rPr>
      <t>Ugradnja armature</t>
    </r>
    <r>
      <rPr>
        <sz val="11"/>
        <rFont val="Arial"/>
        <family val="2"/>
        <charset val="238"/>
      </rPr>
      <t xml:space="preserve"> u betonsko okno središnjeg dijela.
Stavka uključuje nabavu, dopremu i ugradnju armature (B500B). Armatura treba imati, prema Tehničkom propisu za betonske konstrukcije, dovoljan preklop i/ili duljinu za zavarivanje kao i duljinu sidrenja. Stavka uključuje po potrebi i dobavu i postavu distancera armature.
Obračun po kg armature.</t>
    </r>
  </si>
  <si>
    <r>
      <rPr>
        <b/>
        <sz val="11"/>
        <rFont val="Arial"/>
        <family val="2"/>
        <charset val="238"/>
      </rPr>
      <t>Ugradnja armature</t>
    </r>
    <r>
      <rPr>
        <sz val="11"/>
        <rFont val="Arial"/>
        <family val="2"/>
        <charset val="238"/>
      </rPr>
      <t xml:space="preserve"> u betonska okna lijeve strane mosta.
Stavka uključuje nabavu, dopremu i ugradnju armature (B500B). Armatura treba imati, prema Tehničkom propisu za betonske konstrukcije, dovoljan preklop i/ili duljinu za zavarivanje kao i duljinu sidrenja. Stavka uključuje po potrebi i dobavu i postavu distancera armature.
Obračun po kg armature.</t>
    </r>
  </si>
  <si>
    <t>3.13.</t>
  </si>
  <si>
    <r>
      <rPr>
        <b/>
        <sz val="11"/>
        <rFont val="Arial"/>
        <family val="2"/>
        <charset val="238"/>
      </rPr>
      <t>Iskop građevne jame</t>
    </r>
    <r>
      <rPr>
        <sz val="11"/>
        <rFont val="Arial"/>
        <family val="2"/>
        <charset val="238"/>
      </rPr>
      <t xml:space="preserve"> na zadane kote zbog ugradnje betonskih cijevi kao odvoda s rešetke.Izvodi se  ručno (u zoni instalacijskih kablova). Stavka uključuje radove razupiranja, odvodnje, privremenog odlaganja iskopanog materijala, te razastiranje ili odvoz viška materijala nakon zatrpavanja rova. Rad također obuhvaća i razastiranje materijala nakon eventualnog odvoza u nasip ili na stalno odlagalište.
Obračun po m3 stvarno iskopanog materijala u sraslom stanju.</t>
    </r>
  </si>
  <si>
    <t>3.14.</t>
  </si>
  <si>
    <t>2.12.</t>
  </si>
  <si>
    <r>
      <rPr>
        <b/>
        <sz val="11"/>
        <rFont val="Arial"/>
        <family val="2"/>
        <charset val="238"/>
      </rPr>
      <t>Iskop građevne jame</t>
    </r>
    <r>
      <rPr>
        <sz val="11"/>
        <rFont val="Arial"/>
        <family val="2"/>
        <charset val="238"/>
      </rPr>
      <t xml:space="preserve"> na zadane kote zbog ugradnje betonskog okna i cijevi kao odvoda s rešetaka.Izvodi se strojno i ručno. Stavka uključuje radove razupiranja, odvodnje, privremenog odlaganja iskopanog materijala, te razastiranje ili odvoz viška materijala nakon zatrpavanja rova. Rad također obuhvaća i razastiranje materijala nakon eventualnog odvoza u nasip ili na stalno odlagalište.
Obračun po m3 stvarno iskopanog materijala u sraslom stanju.</t>
    </r>
  </si>
  <si>
    <r>
      <t xml:space="preserve">Dobava, doprema i ugradnja betonske podloge </t>
    </r>
    <r>
      <rPr>
        <sz val="11"/>
        <rFont val="Arial"/>
        <family val="2"/>
        <charset val="238"/>
      </rPr>
      <t>u ulozi posteljice za polaganje PEHD cijevi i kao podloga za betoniranje slivnog okna. Beton je marke C12/15.
Obračun po m2 ugrađenog podložnog betona.</t>
    </r>
  </si>
  <si>
    <r>
      <t xml:space="preserve">Probijanje otvora za PEHD cijev </t>
    </r>
    <r>
      <rPr>
        <sz val="11"/>
        <rFont val="Arial CE"/>
        <charset val="238"/>
      </rPr>
      <t>DN 200 mm u postojećem revizijskom oknu u debljini zida od 30 cm na kotu prema visini iz grafičkog priloga. Potrebno je izvesti sve potrebno da bi se priključila uzdužna cijev (učvršćenje i brtvljenje mortom).
Obračun po kom prodora kroz betonskog zida.</t>
    </r>
  </si>
  <si>
    <r>
      <rPr>
        <b/>
        <sz val="11"/>
        <rFont val="Arial"/>
        <family val="2"/>
        <charset val="238"/>
      </rPr>
      <t>Dobava materijala i kitanje reški</t>
    </r>
    <r>
      <rPr>
        <sz val="11"/>
        <rFont val="Arial"/>
        <family val="2"/>
        <charset val="238"/>
      </rPr>
      <t xml:space="preserve"> trajnoelastičnim kitom na bazi polisulfata na spoju novih betonskih ploča s betonom mosta (pješačke staze).
 Podloga mora biti suha, bez prašine, masnoća i ostalih nečistoća. Prije ugradnje brtvenog kita potrebno je na betonske površine nanesti prednamaz za postizanje bolje prionljivosti. Širina reški je cca 0,5 cm. Obračun je po m'  pripremljene prednamazom te zabrtvljene reške trajnoelastičnim kitom na bazi polisulfata. Stavka obuhvaća sve potrebno za potpuno dovršenje rada.
</t>
    </r>
  </si>
  <si>
    <r>
      <rPr>
        <b/>
        <sz val="11"/>
        <rFont val="Arial"/>
        <family val="2"/>
        <charset val="238"/>
      </rPr>
      <t>Dobava materijala i kitanje reški</t>
    </r>
    <r>
      <rPr>
        <sz val="11"/>
        <rFont val="Arial"/>
        <family val="2"/>
        <charset val="238"/>
      </rPr>
      <t xml:space="preserve"> trajnoelastičnim kitom na spoju novih betonskih ploča s betonom mosta (pješačke staze).
 Podloga mora biti suha, bez prašine, masnoća i ostalih nečistoća. Prije ugradnje brtvenog kita potrebno je na betonske površine nanesti prednamaz za postizanje bolje prionljivosti. Širina reški je cca 0,5 cm. Obračun je po m'  pripremljene prednamazom te zabrtvljene reške trajnoelastičnim kitom na bazi polisulfata. Stavka obuhvaća sve potrebno za potpuno dovršenje rada.</t>
    </r>
  </si>
  <si>
    <r>
      <t xml:space="preserve">Utvrđivanje pozicije postojećih instalacijskih kablova </t>
    </r>
    <r>
      <rPr>
        <sz val="11"/>
        <rFont val="Arial"/>
        <family val="2"/>
        <charset val="238"/>
      </rPr>
      <t>na prilazima mostu. Potrebno je pažljivim ručnim otkopavanjem utvrditi položaj ulaska kablova kroz cijevi položene u pješačkim stazama kao i njihov položaj u zoni zahvata (6 m).
Obračun po komadu kabla u duljini od 6 m.</t>
    </r>
  </si>
  <si>
    <t>2.13.</t>
  </si>
  <si>
    <r>
      <rPr>
        <b/>
        <sz val="11"/>
        <rFont val="Arial"/>
        <family val="2"/>
        <charset val="238"/>
      </rPr>
      <t>Nabava i ugradnja slivne rešetke</t>
    </r>
    <r>
      <rPr>
        <sz val="11"/>
        <rFont val="Arial"/>
        <family val="2"/>
        <charset val="238"/>
      </rPr>
      <t xml:space="preserve"> (kao npr. ACO Multitop ili jednakovrijedne_____________________________________________________________________________) dimenzija  500x500mm, konkavna, lijevano željezo, D400 (nosivost 400kN). Ugradnja se vrši prema uputama proizvođača.
Obavezno ispitivanje vodonepropusnosti novog sustava odvodnje nakon ugradnje.  
Obračun po kom slivne rešetke.</t>
    </r>
  </si>
  <si>
    <r>
      <rPr>
        <b/>
        <sz val="11"/>
        <rFont val="Arial"/>
        <family val="2"/>
        <charset val="238"/>
      </rPr>
      <t>Nabava i ugradnja slivne rešetke</t>
    </r>
    <r>
      <rPr>
        <sz val="11"/>
        <rFont val="Arial"/>
        <family val="2"/>
        <charset val="238"/>
      </rPr>
      <t xml:space="preserve"> (kao npr. ACO Multitop ili  jednakovrijedna________________________________________________________________________________) dimenzija  500x500mm, konkavna, lijevano željezo, D400 (nosivost 400kN). Ugradnja se vrši prema uputama proizvođača.
Obavezno ispitivanje vodonepropusnosti novog sustava odvodnje nakon ugradnje.  
Obračun po kom slivne rešetke.</t>
    </r>
  </si>
  <si>
    <t>GRAĐEVINA: AUTOCESTA A5, MOST HRASTINKA, 60+430 KM</t>
  </si>
  <si>
    <r>
      <rPr>
        <b/>
        <sz val="11"/>
        <rFont val="Arial"/>
        <family val="2"/>
        <charset val="238"/>
      </rPr>
      <t>Izrada i ugradnja betonskog okna</t>
    </r>
    <r>
      <rPr>
        <sz val="11"/>
        <rFont val="Arial"/>
        <family val="2"/>
        <charset val="238"/>
      </rPr>
      <t xml:space="preserve"> debljine zidova od 20 cm, od betona kvalitete C35/45 s vlačnom čvrstoćom na savijanje 4,5 N/mm², otporan na djelovanje ciklusa smrzavanja M56 (prema HRN CEN/TS 12390-9 ili jednakovrijedne__________________________________). Točne dimenzije nalaze se u prilogu.
U cijenu je uključena postavljanje i uklanjanje oplate, zaštita i njega svježeg betona, te PVC folija. 
Obračun po m3 ugrađenog betona.</t>
    </r>
  </si>
  <si>
    <r>
      <rPr>
        <b/>
        <sz val="11"/>
        <rFont val="Arial"/>
        <family val="2"/>
        <charset val="238"/>
      </rPr>
      <t>Izrada i ugradnja betona</t>
    </r>
    <r>
      <rPr>
        <sz val="11"/>
        <rFont val="Arial"/>
        <family val="2"/>
        <charset val="238"/>
      </rPr>
      <t xml:space="preserve"> ab ploče sr.pojasa debljine 30 cm od betona kvalitete C35/45 s vlačnom čvrstoćom na savijanje 4,5 N/mm², otporan na djelovanje ciklusa smrzavanja M56 (prema HRN CEN/TS 12390-9 ili jednakovrijedne_________________________________. Ploče je potrebno napraviti s nagibom od 2% kako bi se omogućilo slijevanje oborinskih voda prema rešetkama te pri betoniranju ostaviti dva otvora za odvodnju oborinskih voda. Točne dimenzije nalaze se u prilogu. Pri betoniranju je potrebno umetnuti gredicu na spoju s postojećim betonskim površinama mosta, a dimenzija 2x0,5 cm, koja će se maknuti nakon betoniranja i zapuniti trajnoelastičnim kitom.
U cijenu je uključena i zaštita i njega svježeg betona, te PVC folija.
Obračun po m3 ugrađenog betona.</t>
    </r>
  </si>
  <si>
    <r>
      <rPr>
        <b/>
        <sz val="11"/>
        <rFont val="Arial"/>
        <family val="2"/>
        <charset val="238"/>
      </rPr>
      <t>Izrada i ugradnja betonskog okna</t>
    </r>
    <r>
      <rPr>
        <sz val="11"/>
        <rFont val="Arial"/>
        <family val="2"/>
        <charset val="238"/>
      </rPr>
      <t xml:space="preserve"> debljine zidova od 20 cm, od betona kvalitete C35/45 s vlačnom čvrstoćom na savijanje 4,5 N/mm², otporan na djelovanje ciklusa smrzavanja M56 (prema HRN CEN/TS 12390-9 ili jednakovrijedne________________________________. Točne dimenzije nalaze se u prilogu.
U cijenu je uključena postavljanje i uklanjanje oplate, zaštita i njega svježeg betona, te PVC folija. 
Obračun po m3 ugrađenog betona.</t>
    </r>
  </si>
  <si>
    <r>
      <rPr>
        <b/>
        <sz val="11"/>
        <rFont val="Arial"/>
        <family val="2"/>
        <charset val="238"/>
      </rPr>
      <t>Izrada i ugradnja betona</t>
    </r>
    <r>
      <rPr>
        <sz val="11"/>
        <rFont val="Arial"/>
        <family val="2"/>
        <charset val="238"/>
      </rPr>
      <t xml:space="preserve"> ab dviju AB ploča na lijevoj strani mosta. Ploče su debljine 30 cm od betona kvalitete C35/45 s vlačnom čvrstoćom na savijanje 4,5 N/mm², otporan na djelovanje ciklusa smrzavanja M56 (prema HRN CEN/TS 12390-9 ili jednakovrijedne__________________________________). Ploče je potrebno napraviti s nagibom od 2% kako bi se omogućilo slijevanje oborinskih voda prema rešetkama te pri betoniranju ostaviti dva otvora za odvodnju oborinskih voda. Točne dimenzije nalaze se u prilogu.
 Pri betoniranju je potrebno umetnuti letvicu na spoju s postojećim betonskim površinama mosta, a dimenzija 2x0,5 cm, koja će se maknuti nakon betoniranja i zapuniti trajnoelastičnim kitom.
U cijenu je uključena i zaštita i njega svježeg betona, te PVC folija.
Obračun po m3 ugrađenog betona.</t>
    </r>
  </si>
  <si>
    <t>U ____________, ___________2020.</t>
  </si>
  <si>
    <t xml:space="preserve">Za ponuditelja: </t>
  </si>
  <si>
    <t>(ovlaštena osba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</si>
</sst>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 #,##0.00_-;_-* &quot;-&quot;??_-;_-@_-"/>
    <numFmt numFmtId="165" formatCode="General_)"/>
  </numFmts>
  <fonts count="25" x14ac:knownFonts="1">
    <font>
      <sz val="10"/>
      <name val="Arial"/>
      <charset val="238"/>
    </font>
    <font>
      <sz val="10"/>
      <name val="Arial"/>
      <family val="2"/>
      <charset val="238"/>
    </font>
    <font>
      <sz val="10"/>
      <name val="Courier"/>
      <family val="1"/>
      <charset val="238"/>
    </font>
    <font>
      <sz val="12"/>
      <name val="Arial"/>
      <family val="2"/>
      <charset val="238"/>
    </font>
    <font>
      <sz val="10"/>
      <name val="Arial"/>
      <family val="2"/>
      <charset val="238"/>
    </font>
    <font>
      <sz val="10"/>
      <name val="Helv"/>
    </font>
    <font>
      <sz val="10"/>
      <name val="Times New Roman CE"/>
      <charset val="238"/>
    </font>
    <font>
      <sz val="12"/>
      <name val="Helv"/>
    </font>
    <font>
      <sz val="11"/>
      <name val="Arial"/>
      <family val="2"/>
      <charset val="238"/>
    </font>
    <font>
      <b/>
      <sz val="11"/>
      <name val="Arial"/>
      <family val="2"/>
      <charset val="238"/>
    </font>
    <font>
      <sz val="11"/>
      <name val="Arial CE"/>
      <family val="2"/>
      <charset val="238"/>
    </font>
    <font>
      <b/>
      <sz val="11"/>
      <color indexed="10"/>
      <name val="Arial"/>
      <family val="2"/>
      <charset val="238"/>
    </font>
    <font>
      <sz val="11"/>
      <color indexed="8"/>
      <name val="Arial"/>
      <family val="2"/>
      <charset val="238"/>
    </font>
    <font>
      <sz val="11"/>
      <color indexed="8"/>
      <name val="Arial CE"/>
      <family val="2"/>
      <charset val="238"/>
    </font>
    <font>
      <sz val="11"/>
      <color indexed="10"/>
      <name val="Arial"/>
      <family val="2"/>
      <charset val="238"/>
    </font>
    <font>
      <b/>
      <sz val="11"/>
      <color indexed="8"/>
      <name val="Arial"/>
      <family val="2"/>
      <charset val="238"/>
    </font>
    <font>
      <sz val="10"/>
      <color rgb="FF000000"/>
      <name val="Arial"/>
      <family val="2"/>
      <charset val="238"/>
    </font>
    <font>
      <b/>
      <sz val="11"/>
      <name val="Arial CE"/>
      <charset val="238"/>
    </font>
    <font>
      <b/>
      <sz val="11"/>
      <color rgb="FFFFFFFF"/>
      <name val="Arial"/>
      <family val="2"/>
      <charset val="238"/>
    </font>
    <font>
      <b/>
      <sz val="12"/>
      <color rgb="FFFFFFFF"/>
      <name val="Arial"/>
      <family val="2"/>
      <charset val="238"/>
    </font>
    <font>
      <sz val="11"/>
      <color rgb="FF000000"/>
      <name val="Arial"/>
      <family val="2"/>
      <charset val="238"/>
    </font>
    <font>
      <sz val="11"/>
      <name val="Arial CE"/>
      <charset val="238"/>
    </font>
    <font>
      <b/>
      <sz val="11"/>
      <color indexed="10"/>
      <name val="Arial CE"/>
      <family val="2"/>
      <charset val="238"/>
    </font>
    <font>
      <b/>
      <u/>
      <sz val="11"/>
      <name val="Arial"/>
      <family val="2"/>
      <charset val="238"/>
    </font>
    <font>
      <b/>
      <u/>
      <sz val="11"/>
      <color rgb="FFFFFFFF"/>
      <name val="Arial"/>
      <family val="2"/>
      <charset val="238"/>
    </font>
  </fonts>
  <fills count="6">
    <fill>
      <patternFill patternType="none"/>
    </fill>
    <fill>
      <patternFill patternType="gray125"/>
    </fill>
    <fill>
      <patternFill patternType="solid">
        <fgColor theme="0"/>
        <bgColor indexed="64"/>
      </patternFill>
    </fill>
    <fill>
      <patternFill patternType="solid">
        <fgColor rgb="FFF2F2F2"/>
        <bgColor rgb="FFF2F2F2"/>
      </patternFill>
    </fill>
    <fill>
      <patternFill patternType="solid">
        <fgColor rgb="FF0C5C71"/>
        <bgColor rgb="FF0C5C71"/>
      </patternFill>
    </fill>
    <fill>
      <patternFill patternType="solid">
        <fgColor rgb="FFF2F2F2"/>
        <bgColor indexed="64"/>
      </patternFill>
    </fill>
  </fills>
  <borders count="8">
    <border>
      <left/>
      <right/>
      <top/>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right style="medium">
        <color theme="0"/>
      </right>
      <top/>
      <bottom/>
      <diagonal/>
    </border>
    <border>
      <left style="medium">
        <color theme="0"/>
      </left>
      <right/>
      <top/>
      <bottom/>
      <diagonal/>
    </border>
    <border>
      <left style="medium">
        <color theme="0"/>
      </left>
      <right style="medium">
        <color rgb="FFFFFFFF"/>
      </right>
      <top/>
      <bottom/>
      <diagonal/>
    </border>
    <border>
      <left/>
      <right/>
      <top/>
      <bottom style="thin">
        <color indexed="64"/>
      </bottom>
      <diagonal/>
    </border>
    <border>
      <left/>
      <right/>
      <top style="thin">
        <color indexed="64"/>
      </top>
      <bottom/>
      <diagonal/>
    </border>
  </borders>
  <cellStyleXfs count="17">
    <xf numFmtId="0" fontId="0" fillId="0" borderId="0"/>
    <xf numFmtId="43" fontId="1" fillId="0" borderId="0" applyFont="0" applyFill="0" applyBorder="0" applyAlignment="0" applyProtection="0"/>
    <xf numFmtId="164" fontId="1" fillId="0" borderId="0" applyFont="0" applyFill="0" applyBorder="0" applyAlignment="0" applyProtection="0"/>
    <xf numFmtId="165" fontId="2" fillId="0" borderId="0"/>
    <xf numFmtId="0" fontId="4" fillId="0" borderId="0"/>
    <xf numFmtId="0" fontId="1" fillId="0" borderId="0"/>
    <xf numFmtId="4" fontId="6" fillId="0" borderId="0"/>
    <xf numFmtId="0" fontId="4" fillId="0" borderId="0"/>
    <xf numFmtId="165" fontId="2" fillId="0" borderId="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0" fontId="16" fillId="0" borderId="0"/>
  </cellStyleXfs>
  <cellXfs count="150">
    <xf numFmtId="0" fontId="0" fillId="0" borderId="0" xfId="0"/>
    <xf numFmtId="4" fontId="8" fillId="0" borderId="0" xfId="2" applyNumberFormat="1" applyFont="1" applyFill="1" applyBorder="1" applyAlignment="1" applyProtection="1">
      <alignment horizontal="right" vertical="top" wrapText="1"/>
    </xf>
    <xf numFmtId="0" fontId="9" fillId="2" borderId="0" xfId="13" applyFont="1" applyFill="1" applyBorder="1" applyAlignment="1" applyProtection="1">
      <alignment horizontal="centerContinuous" vertical="top" wrapText="1"/>
    </xf>
    <xf numFmtId="0" fontId="8" fillId="2" borderId="0" xfId="14" applyFont="1" applyFill="1" applyBorder="1" applyAlignment="1" applyProtection="1">
      <alignment horizontal="distributed" vertical="top" wrapText="1"/>
    </xf>
    <xf numFmtId="0" fontId="9" fillId="2" borderId="0" xfId="13" applyFont="1" applyFill="1" applyBorder="1" applyAlignment="1" applyProtection="1">
      <alignment horizontal="left" vertical="top" wrapText="1"/>
    </xf>
    <xf numFmtId="0" fontId="9" fillId="2" borderId="0" xfId="13" applyFont="1" applyFill="1" applyBorder="1" applyAlignment="1" applyProtection="1">
      <alignment horizontal="justify" vertical="top" wrapText="1"/>
    </xf>
    <xf numFmtId="0" fontId="8" fillId="2" borderId="0" xfId="14" applyFont="1" applyFill="1" applyBorder="1" applyAlignment="1" applyProtection="1">
      <alignment horizontal="justify" vertical="justify" wrapText="1"/>
    </xf>
    <xf numFmtId="0" fontId="8" fillId="2" borderId="0" xfId="14" applyFont="1" applyFill="1" applyBorder="1" applyAlignment="1" applyProtection="1">
      <alignment horizontal="justify" vertical="top" wrapText="1"/>
    </xf>
    <xf numFmtId="0" fontId="8" fillId="0" borderId="0" xfId="0" applyNumberFormat="1" applyFont="1" applyFill="1" applyBorder="1" applyAlignment="1" applyProtection="1">
      <alignment horizontal="justify" vertical="justify" wrapText="1"/>
    </xf>
    <xf numFmtId="165" fontId="21" fillId="0" borderId="0" xfId="5" applyNumberFormat="1" applyFont="1" applyFill="1" applyBorder="1" applyAlignment="1" applyProtection="1">
      <alignment horizontal="center" vertical="top"/>
    </xf>
    <xf numFmtId="165" fontId="22" fillId="0" borderId="0" xfId="5" applyNumberFormat="1" applyFont="1" applyFill="1" applyBorder="1" applyAlignment="1" applyProtection="1">
      <alignment horizontal="center" vertical="top"/>
    </xf>
    <xf numFmtId="165" fontId="8" fillId="0" borderId="0" xfId="5" applyNumberFormat="1" applyFont="1" applyFill="1" applyBorder="1" applyAlignment="1" applyProtection="1">
      <alignment horizontal="left" vertical="top"/>
    </xf>
    <xf numFmtId="0" fontId="8" fillId="2" borderId="0" xfId="14" applyFont="1" applyFill="1" applyBorder="1" applyAlignment="1" applyProtection="1">
      <alignment horizontal="justify" vertical="center" wrapText="1"/>
    </xf>
    <xf numFmtId="0" fontId="8" fillId="2" borderId="0" xfId="14" applyNumberFormat="1" applyFont="1" applyFill="1" applyBorder="1" applyAlignment="1" applyProtection="1">
      <alignment horizontal="justify" vertical="top" wrapText="1"/>
    </xf>
    <xf numFmtId="165" fontId="8" fillId="0" borderId="0" xfId="5" applyNumberFormat="1" applyFont="1" applyFill="1" applyBorder="1" applyAlignment="1" applyProtection="1">
      <alignment horizontal="justify" vertical="top" wrapText="1"/>
    </xf>
    <xf numFmtId="4" fontId="17" fillId="2" borderId="0" xfId="3" applyNumberFormat="1" applyFont="1" applyFill="1" applyAlignment="1" applyProtection="1">
      <alignment horizontal="right" wrapText="1"/>
    </xf>
    <xf numFmtId="4" fontId="10" fillId="2" borderId="0" xfId="2" quotePrefix="1" applyNumberFormat="1" applyFont="1" applyFill="1" applyBorder="1" applyAlignment="1" applyProtection="1">
      <alignment horizontal="right"/>
    </xf>
    <xf numFmtId="165" fontId="17" fillId="2" borderId="0" xfId="3" applyNumberFormat="1" applyFont="1" applyFill="1" applyAlignment="1" applyProtection="1">
      <alignment vertical="center"/>
    </xf>
    <xf numFmtId="39" fontId="10" fillId="2" borderId="0" xfId="5" applyNumberFormat="1" applyFont="1" applyFill="1" applyBorder="1" applyAlignment="1" applyProtection="1">
      <alignment horizontal="left"/>
    </xf>
    <xf numFmtId="165" fontId="10" fillId="2" borderId="0" xfId="5" applyNumberFormat="1" applyFont="1" applyFill="1" applyBorder="1" applyAlignment="1" applyProtection="1">
      <alignment horizontal="center" vertical="top"/>
    </xf>
    <xf numFmtId="39" fontId="10" fillId="2" borderId="0" xfId="5" applyNumberFormat="1" applyFont="1" applyFill="1" applyBorder="1" applyAlignment="1" applyProtection="1">
      <alignment horizontal="center"/>
    </xf>
    <xf numFmtId="0" fontId="10" fillId="2" borderId="0" xfId="5" applyFont="1" applyFill="1" applyAlignment="1" applyProtection="1">
      <alignment horizontal="left" vertical="top"/>
    </xf>
    <xf numFmtId="0" fontId="8" fillId="2" borderId="0" xfId="5" applyFont="1" applyFill="1" applyBorder="1" applyAlignment="1" applyProtection="1">
      <alignment horizontal="centerContinuous" vertical="top"/>
    </xf>
    <xf numFmtId="4" fontId="10" fillId="2" borderId="0" xfId="2" applyNumberFormat="1" applyFont="1" applyFill="1" applyBorder="1" applyAlignment="1" applyProtection="1">
      <alignment horizontal="right"/>
    </xf>
    <xf numFmtId="4" fontId="10" fillId="2" borderId="0" xfId="2" applyNumberFormat="1" applyFont="1" applyFill="1" applyAlignment="1" applyProtection="1">
      <alignment horizontal="right"/>
    </xf>
    <xf numFmtId="0" fontId="10" fillId="0" borderId="0" xfId="5" applyFont="1" applyAlignment="1" applyProtection="1">
      <alignment vertical="center"/>
    </xf>
    <xf numFmtId="0" fontId="10" fillId="2" borderId="0" xfId="5" applyFont="1" applyFill="1" applyBorder="1" applyAlignment="1" applyProtection="1">
      <alignment horizontal="left" vertical="top"/>
    </xf>
    <xf numFmtId="0" fontId="8" fillId="2" borderId="0" xfId="5" applyFont="1" applyFill="1" applyAlignment="1" applyProtection="1">
      <alignment horizontal="centerContinuous" vertical="top"/>
    </xf>
    <xf numFmtId="0" fontId="10" fillId="2" borderId="0" xfId="5" quotePrefix="1" applyFont="1" applyFill="1" applyBorder="1" applyAlignment="1" applyProtection="1"/>
    <xf numFmtId="4" fontId="10" fillId="2" borderId="0" xfId="5" quotePrefix="1" applyNumberFormat="1" applyFont="1" applyFill="1" applyBorder="1" applyAlignment="1" applyProtection="1">
      <alignment horizontal="right"/>
    </xf>
    <xf numFmtId="0" fontId="10" fillId="0" borderId="0" xfId="5" applyFont="1" applyBorder="1" applyAlignment="1" applyProtection="1">
      <alignment horizontal="center" vertical="center"/>
    </xf>
    <xf numFmtId="0" fontId="8" fillId="2" borderId="0" xfId="13" applyFont="1" applyFill="1" applyBorder="1" applyAlignment="1" applyProtection="1">
      <alignment horizontal="center" vertical="center" wrapText="1"/>
    </xf>
    <xf numFmtId="4" fontId="8" fillId="2" borderId="0" xfId="13" applyNumberFormat="1" applyFont="1" applyFill="1" applyBorder="1" applyAlignment="1" applyProtection="1">
      <alignment horizontal="right" vertical="center" wrapText="1"/>
    </xf>
    <xf numFmtId="4" fontId="8" fillId="2" borderId="0" xfId="13" applyNumberFormat="1" applyFont="1" applyFill="1" applyBorder="1" applyAlignment="1" applyProtection="1">
      <alignment horizontal="center" vertical="center" wrapText="1"/>
    </xf>
    <xf numFmtId="0" fontId="18" fillId="4" borderId="1" xfId="16" applyFont="1" applyFill="1" applyBorder="1" applyAlignment="1" applyProtection="1">
      <alignment horizontal="center" vertical="center" wrapText="1" readingOrder="1"/>
    </xf>
    <xf numFmtId="0" fontId="18" fillId="4" borderId="2" xfId="16" applyFont="1" applyFill="1" applyBorder="1" applyAlignment="1" applyProtection="1">
      <alignment horizontal="center" vertical="center" wrapText="1" readingOrder="1"/>
    </xf>
    <xf numFmtId="4" fontId="18" fillId="4" borderId="1" xfId="16" applyNumberFormat="1" applyFont="1" applyFill="1" applyBorder="1" applyAlignment="1" applyProtection="1">
      <alignment horizontal="center" vertical="center" wrapText="1" readingOrder="1"/>
    </xf>
    <xf numFmtId="0" fontId="18" fillId="4" borderId="1" xfId="16" applyFont="1" applyFill="1" applyBorder="1" applyAlignment="1" applyProtection="1">
      <alignment horizontal="center" vertical="top" wrapText="1" readingOrder="1"/>
    </xf>
    <xf numFmtId="0" fontId="18" fillId="4" borderId="1" xfId="16" applyFont="1" applyFill="1" applyBorder="1" applyAlignment="1" applyProtection="1">
      <alignment horizontal="left" vertical="center" wrapText="1" readingOrder="1"/>
    </xf>
    <xf numFmtId="0" fontId="8" fillId="0" borderId="0" xfId="5" applyFont="1" applyFill="1" applyAlignment="1" applyProtection="1">
      <alignment vertical="center"/>
    </xf>
    <xf numFmtId="0" fontId="10" fillId="0" borderId="0" xfId="5" applyFont="1" applyFill="1" applyAlignment="1" applyProtection="1">
      <alignment vertical="center"/>
    </xf>
    <xf numFmtId="0" fontId="18" fillId="0" borderId="0" xfId="16" applyFont="1" applyFill="1" applyBorder="1" applyAlignment="1" applyProtection="1">
      <alignment horizontal="center" vertical="top" wrapText="1" readingOrder="1"/>
    </xf>
    <xf numFmtId="0" fontId="18" fillId="0" borderId="0" xfId="16" applyFont="1" applyFill="1" applyBorder="1" applyAlignment="1" applyProtection="1">
      <alignment horizontal="left" vertical="center" wrapText="1" readingOrder="1"/>
    </xf>
    <xf numFmtId="0" fontId="18" fillId="0" borderId="0" xfId="16" applyFont="1" applyFill="1" applyBorder="1" applyAlignment="1" applyProtection="1">
      <alignment horizontal="center" vertical="center" wrapText="1" readingOrder="1"/>
    </xf>
    <xf numFmtId="4" fontId="18" fillId="0" borderId="0" xfId="16" applyNumberFormat="1" applyFont="1" applyFill="1" applyBorder="1" applyAlignment="1" applyProtection="1">
      <alignment horizontal="center" vertical="center" wrapText="1" readingOrder="1"/>
    </xf>
    <xf numFmtId="0" fontId="8" fillId="0" borderId="0" xfId="6" applyNumberFormat="1" applyFont="1" applyFill="1" applyBorder="1" applyAlignment="1" applyProtection="1">
      <alignment horizontal="center" vertical="top"/>
    </xf>
    <xf numFmtId="0" fontId="8" fillId="0" borderId="0" xfId="5" applyFont="1" applyAlignment="1" applyProtection="1">
      <alignment wrapText="1"/>
    </xf>
    <xf numFmtId="0" fontId="10" fillId="0" borderId="0" xfId="5" applyFont="1" applyFill="1" applyBorder="1" applyAlignment="1" applyProtection="1">
      <alignment horizontal="center" vertical="center"/>
    </xf>
    <xf numFmtId="4" fontId="10" fillId="0" borderId="0" xfId="5" applyNumberFormat="1" applyFont="1" applyFill="1" applyBorder="1" applyAlignment="1" applyProtection="1">
      <alignment horizontal="right"/>
    </xf>
    <xf numFmtId="4" fontId="13" fillId="0" borderId="0" xfId="2" applyNumberFormat="1" applyFont="1" applyFill="1" applyBorder="1" applyAlignment="1" applyProtection="1">
      <alignment horizontal="right" wrapText="1"/>
    </xf>
    <xf numFmtId="4" fontId="10" fillId="0" borderId="0" xfId="2" applyNumberFormat="1" applyFont="1" applyFill="1" applyBorder="1" applyAlignment="1" applyProtection="1">
      <alignment horizontal="right" wrapText="1"/>
    </xf>
    <xf numFmtId="0" fontId="8" fillId="0" borderId="0" xfId="5" applyFont="1" applyFill="1" applyBorder="1" applyAlignment="1" applyProtection="1">
      <alignment vertical="center"/>
    </xf>
    <xf numFmtId="0" fontId="10" fillId="0" borderId="0" xfId="5" applyFont="1" applyFill="1" applyBorder="1" applyAlignment="1" applyProtection="1">
      <alignment vertical="center"/>
    </xf>
    <xf numFmtId="0" fontId="10" fillId="0" borderId="0" xfId="5" applyFont="1" applyFill="1" applyBorder="1" applyAlignment="1" applyProtection="1">
      <alignment horizontal="center" vertical="top" wrapText="1"/>
    </xf>
    <xf numFmtId="0" fontId="8"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center"/>
    </xf>
    <xf numFmtId="4" fontId="8" fillId="0" borderId="0" xfId="0" applyNumberFormat="1" applyFont="1" applyFill="1" applyBorder="1" applyAlignment="1" applyProtection="1">
      <alignment horizontal="right"/>
    </xf>
    <xf numFmtId="4" fontId="13" fillId="0" borderId="0" xfId="2" applyNumberFormat="1" applyFont="1" applyFill="1" applyBorder="1" applyAlignment="1" applyProtection="1">
      <alignment horizontal="right"/>
    </xf>
    <xf numFmtId="0" fontId="9" fillId="0" borderId="0" xfId="0" applyNumberFormat="1" applyFont="1" applyFill="1" applyBorder="1" applyAlignment="1" applyProtection="1">
      <alignment horizontal="left" vertical="top" wrapText="1"/>
    </xf>
    <xf numFmtId="0" fontId="10" fillId="0" borderId="0" xfId="5" applyFont="1" applyFill="1" applyBorder="1" applyAlignment="1" applyProtection="1">
      <alignment horizontal="center" wrapText="1"/>
    </xf>
    <xf numFmtId="0" fontId="8" fillId="0" borderId="0" xfId="0" applyNumberFormat="1" applyFont="1" applyFill="1" applyBorder="1" applyAlignment="1" applyProtection="1">
      <alignment horizontal="justify" wrapText="1"/>
    </xf>
    <xf numFmtId="0" fontId="8" fillId="0" borderId="0" xfId="5" applyFont="1" applyFill="1" applyBorder="1" applyAlignment="1" applyProtection="1"/>
    <xf numFmtId="0" fontId="10" fillId="0" borderId="0" xfId="5" applyFont="1" applyFill="1" applyBorder="1" applyAlignment="1" applyProtection="1"/>
    <xf numFmtId="0" fontId="8" fillId="0" borderId="0" xfId="0" applyNumberFormat="1" applyFont="1" applyFill="1" applyBorder="1" applyAlignment="1" applyProtection="1">
      <alignment horizontal="left" vertical="top" wrapText="1"/>
    </xf>
    <xf numFmtId="0" fontId="12" fillId="0" borderId="0" xfId="0" applyFont="1" applyBorder="1" applyAlignment="1" applyProtection="1">
      <alignment horizontal="justify" vertical="justify" wrapText="1"/>
    </xf>
    <xf numFmtId="0" fontId="8" fillId="0" borderId="0" xfId="0" applyFont="1" applyAlignment="1" applyProtection="1">
      <alignment horizontal="justify" vertical="justify" wrapText="1"/>
    </xf>
    <xf numFmtId="0" fontId="17" fillId="0" borderId="0" xfId="5" applyFont="1" applyFill="1" applyBorder="1" applyAlignment="1" applyProtection="1">
      <alignment vertical="center" wrapText="1"/>
    </xf>
    <xf numFmtId="0" fontId="9" fillId="0" borderId="0" xfId="0" applyFont="1" applyAlignment="1" applyProtection="1">
      <alignment horizontal="justify" vertical="justify" wrapText="1"/>
    </xf>
    <xf numFmtId="4" fontId="8" fillId="0" borderId="0" xfId="0" applyNumberFormat="1" applyFont="1" applyBorder="1" applyAlignment="1" applyProtection="1">
      <alignment horizontal="right"/>
    </xf>
    <xf numFmtId="0" fontId="8" fillId="0" borderId="0" xfId="0" applyFont="1" applyProtection="1"/>
    <xf numFmtId="0" fontId="8" fillId="0" borderId="0" xfId="0" applyFont="1" applyAlignment="1" applyProtection="1">
      <alignment horizontal="justify" vertical="center" wrapText="1"/>
    </xf>
    <xf numFmtId="0" fontId="8" fillId="0" borderId="0" xfId="0" applyFont="1" applyAlignment="1" applyProtection="1">
      <alignment vertical="top" wrapText="1"/>
    </xf>
    <xf numFmtId="0" fontId="10" fillId="0" borderId="0" xfId="15" applyFont="1" applyFill="1" applyBorder="1" applyAlignment="1" applyProtection="1">
      <alignment horizontal="center" vertical="top" wrapText="1"/>
    </xf>
    <xf numFmtId="0" fontId="8" fillId="0" borderId="0" xfId="13" applyFont="1" applyFill="1" applyBorder="1" applyAlignment="1" applyProtection="1">
      <alignment horizontal="justify" vertical="justify" wrapText="1"/>
    </xf>
    <xf numFmtId="0" fontId="8" fillId="0" borderId="0" xfId="13" applyNumberFormat="1" applyFont="1" applyFill="1" applyBorder="1" applyAlignment="1" applyProtection="1">
      <alignment horizontal="center"/>
    </xf>
    <xf numFmtId="4" fontId="8" fillId="0" borderId="0" xfId="13" applyNumberFormat="1" applyFont="1" applyFill="1" applyBorder="1" applyAlignment="1" applyProtection="1">
      <alignment horizontal="right"/>
    </xf>
    <xf numFmtId="4" fontId="13" fillId="0" borderId="0" xfId="12" applyNumberFormat="1" applyFont="1" applyFill="1" applyBorder="1" applyAlignment="1" applyProtection="1">
      <alignment horizontal="right"/>
    </xf>
    <xf numFmtId="0" fontId="8" fillId="0" borderId="0" xfId="5" applyFont="1" applyFill="1" applyAlignment="1" applyProtection="1">
      <alignment horizontal="justify" vertical="top" wrapText="1"/>
    </xf>
    <xf numFmtId="4" fontId="10" fillId="0" borderId="0" xfId="5" applyNumberFormat="1" applyFont="1" applyFill="1" applyAlignment="1" applyProtection="1">
      <alignment vertical="center"/>
    </xf>
    <xf numFmtId="4" fontId="10" fillId="0" borderId="0" xfId="2" applyNumberFormat="1" applyFont="1" applyFill="1" applyBorder="1" applyAlignment="1" applyProtection="1">
      <alignment horizontal="right"/>
    </xf>
    <xf numFmtId="0" fontId="14" fillId="0" borderId="0" xfId="5" applyFont="1" applyFill="1" applyBorder="1" applyAlignment="1" applyProtection="1">
      <alignment vertical="top"/>
    </xf>
    <xf numFmtId="0" fontId="8" fillId="0" borderId="0" xfId="5" applyFont="1" applyFill="1" applyBorder="1" applyAlignment="1" applyProtection="1">
      <alignment vertical="top" wrapText="1"/>
    </xf>
    <xf numFmtId="0" fontId="8" fillId="0" borderId="0" xfId="0" applyFont="1" applyBorder="1" applyAlignment="1" applyProtection="1">
      <alignment horizontal="justify" vertical="top" wrapText="1" readingOrder="1"/>
    </xf>
    <xf numFmtId="0" fontId="12" fillId="0" borderId="0" xfId="13" applyNumberFormat="1" applyFont="1" applyFill="1" applyBorder="1" applyAlignment="1" applyProtection="1">
      <alignment horizontal="centerContinuous" vertical="top" wrapText="1"/>
    </xf>
    <xf numFmtId="0" fontId="8" fillId="0" borderId="0" xfId="4" applyFont="1" applyBorder="1" applyAlignment="1" applyProtection="1">
      <alignment horizontal="center"/>
    </xf>
    <xf numFmtId="4" fontId="10" fillId="0" borderId="0" xfId="12" applyNumberFormat="1" applyFont="1" applyFill="1" applyBorder="1" applyAlignment="1" applyProtection="1">
      <alignment horizontal="right" wrapText="1"/>
    </xf>
    <xf numFmtId="3" fontId="20" fillId="3" borderId="0" xfId="16" applyNumberFormat="1" applyFont="1" applyFill="1" applyBorder="1" applyAlignment="1" applyProtection="1">
      <alignment horizontal="center" vertical="top" wrapText="1" readingOrder="1"/>
    </xf>
    <xf numFmtId="3" fontId="20" fillId="3" borderId="0" xfId="16" applyNumberFormat="1" applyFont="1" applyFill="1" applyBorder="1" applyAlignment="1" applyProtection="1">
      <alignment horizontal="center" vertical="center" wrapText="1" readingOrder="1"/>
    </xf>
    <xf numFmtId="4" fontId="20" fillId="3" borderId="0" xfId="16" applyNumberFormat="1" applyFont="1" applyFill="1" applyBorder="1" applyAlignment="1" applyProtection="1">
      <alignment horizontal="center" vertical="center" wrapText="1" readingOrder="1"/>
    </xf>
    <xf numFmtId="0" fontId="10" fillId="0" borderId="0" xfId="5" applyFont="1" applyBorder="1" applyAlignment="1" applyProtection="1">
      <alignment vertical="center"/>
    </xf>
    <xf numFmtId="0" fontId="8" fillId="5" borderId="0" xfId="0" applyFont="1" applyFill="1" applyProtection="1"/>
    <xf numFmtId="4" fontId="8" fillId="5" borderId="0" xfId="0" applyNumberFormat="1" applyFont="1" applyFill="1" applyProtection="1"/>
    <xf numFmtId="0" fontId="18" fillId="4" borderId="3" xfId="16" applyFont="1" applyFill="1" applyBorder="1" applyAlignment="1" applyProtection="1">
      <alignment horizontal="center" vertical="top" wrapText="1" readingOrder="1"/>
    </xf>
    <xf numFmtId="0" fontId="18" fillId="4" borderId="0" xfId="16" applyFont="1" applyFill="1" applyBorder="1" applyAlignment="1" applyProtection="1">
      <alignment horizontal="left" vertical="center" wrapText="1" readingOrder="1"/>
    </xf>
    <xf numFmtId="0" fontId="18" fillId="4" borderId="4" xfId="16" applyFont="1" applyFill="1" applyBorder="1" applyAlignment="1" applyProtection="1">
      <alignment horizontal="center" vertical="center" wrapText="1" readingOrder="1"/>
    </xf>
    <xf numFmtId="4" fontId="18" fillId="4" borderId="4" xfId="16" applyNumberFormat="1" applyFont="1" applyFill="1" applyBorder="1" applyAlignment="1" applyProtection="1">
      <alignment horizontal="center" vertical="center" wrapText="1" readingOrder="1"/>
    </xf>
    <xf numFmtId="0" fontId="18" fillId="4" borderId="0" xfId="16" applyFont="1" applyFill="1" applyBorder="1" applyAlignment="1" applyProtection="1">
      <alignment horizontal="center" vertical="top" wrapText="1" readingOrder="1"/>
    </xf>
    <xf numFmtId="0" fontId="18" fillId="4" borderId="4" xfId="16" applyFont="1" applyFill="1" applyBorder="1" applyAlignment="1" applyProtection="1">
      <alignment horizontal="left" vertical="top" wrapText="1" readingOrder="1"/>
    </xf>
    <xf numFmtId="0" fontId="18" fillId="4" borderId="5" xfId="16" applyFont="1" applyFill="1" applyBorder="1" applyAlignment="1" applyProtection="1">
      <alignment horizontal="center" vertical="top" wrapText="1" readingOrder="1"/>
    </xf>
    <xf numFmtId="4" fontId="18" fillId="4" borderId="0" xfId="16" applyNumberFormat="1" applyFont="1" applyFill="1" applyBorder="1" applyAlignment="1" applyProtection="1">
      <alignment horizontal="center" vertical="top" wrapText="1" readingOrder="1"/>
    </xf>
    <xf numFmtId="4" fontId="18" fillId="4" borderId="0" xfId="16" applyNumberFormat="1" applyFont="1" applyFill="1" applyBorder="1" applyAlignment="1" applyProtection="1">
      <alignment horizontal="center" vertical="center" wrapText="1" readingOrder="1"/>
    </xf>
    <xf numFmtId="165" fontId="11" fillId="0" borderId="0" xfId="5" applyNumberFormat="1" applyFont="1" applyFill="1" applyBorder="1" applyAlignment="1" applyProtection="1">
      <alignment horizontal="left" vertical="top" wrapText="1"/>
    </xf>
    <xf numFmtId="0" fontId="8" fillId="0" borderId="0" xfId="5" applyFont="1" applyAlignment="1" applyProtection="1">
      <alignment horizontal="centerContinuous" vertical="top"/>
    </xf>
    <xf numFmtId="4" fontId="10" fillId="0" borderId="0" xfId="5" applyNumberFormat="1" applyFont="1" applyAlignment="1" applyProtection="1">
      <alignment horizontal="right" vertical="center"/>
    </xf>
    <xf numFmtId="4" fontId="11" fillId="0" borderId="0" xfId="2" applyNumberFormat="1" applyFont="1" applyFill="1" applyBorder="1" applyAlignment="1" applyProtection="1">
      <alignment horizontal="right"/>
    </xf>
    <xf numFmtId="4" fontId="11" fillId="0" borderId="0" xfId="1" applyNumberFormat="1" applyFont="1" applyFill="1" applyBorder="1" applyAlignment="1" applyProtection="1">
      <alignment horizontal="right" wrapText="1"/>
    </xf>
    <xf numFmtId="0" fontId="11" fillId="0" borderId="0" xfId="5" applyFont="1" applyFill="1" applyBorder="1" applyAlignment="1" applyProtection="1">
      <alignment horizontal="left" vertical="top"/>
    </xf>
    <xf numFmtId="4" fontId="9" fillId="0" borderId="0" xfId="2" applyNumberFormat="1" applyFont="1" applyFill="1" applyBorder="1" applyAlignment="1" applyProtection="1">
      <alignment horizontal="right"/>
    </xf>
    <xf numFmtId="4" fontId="11" fillId="0" borderId="0" xfId="2" applyNumberFormat="1" applyFont="1" applyFill="1" applyBorder="1" applyAlignment="1" applyProtection="1">
      <alignment horizontal="right" wrapText="1"/>
    </xf>
    <xf numFmtId="0" fontId="11" fillId="0" borderId="0" xfId="5" applyFont="1" applyFill="1" applyBorder="1" applyAlignment="1" applyProtection="1">
      <alignment horizontal="centerContinuous" vertical="top"/>
    </xf>
    <xf numFmtId="164" fontId="11" fillId="0" borderId="0" xfId="5" applyNumberFormat="1" applyFont="1" applyFill="1" applyBorder="1" applyAlignment="1" applyProtection="1">
      <alignment horizontal="left" wrapText="1"/>
    </xf>
    <xf numFmtId="4" fontId="9" fillId="0" borderId="0" xfId="2" applyNumberFormat="1" applyFont="1" applyFill="1" applyBorder="1" applyAlignment="1" applyProtection="1">
      <alignment horizontal="right" wrapText="1"/>
    </xf>
    <xf numFmtId="165" fontId="11" fillId="0" borderId="0" xfId="5" applyNumberFormat="1" applyFont="1" applyFill="1" applyBorder="1" applyAlignment="1" applyProtection="1">
      <alignment horizontal="centerContinuous" vertical="top"/>
    </xf>
    <xf numFmtId="165" fontId="9" fillId="0" borderId="0" xfId="5" applyNumberFormat="1" applyFont="1" applyFill="1" applyBorder="1" applyAlignment="1" applyProtection="1">
      <alignment horizontal="left" vertical="top" wrapText="1"/>
    </xf>
    <xf numFmtId="0" fontId="14" fillId="0" borderId="0" xfId="5" applyFont="1" applyFill="1" applyBorder="1" applyAlignment="1" applyProtection="1">
      <alignment horizontal="left" vertical="top" wrapText="1"/>
    </xf>
    <xf numFmtId="164" fontId="9" fillId="0" borderId="0" xfId="5" applyNumberFormat="1" applyFont="1" applyFill="1" applyBorder="1" applyAlignment="1" applyProtection="1">
      <alignment horizontal="left" wrapText="1"/>
    </xf>
    <xf numFmtId="4" fontId="14" fillId="0" borderId="0" xfId="2" applyNumberFormat="1" applyFont="1" applyFill="1" applyBorder="1" applyAlignment="1" applyProtection="1">
      <alignment horizontal="right"/>
    </xf>
    <xf numFmtId="165" fontId="11" fillId="0" borderId="0" xfId="5" applyNumberFormat="1" applyFont="1" applyFill="1" applyBorder="1" applyAlignment="1" applyProtection="1">
      <alignment horizontal="left" vertical="top"/>
    </xf>
    <xf numFmtId="165" fontId="9" fillId="0" borderId="0" xfId="5" applyNumberFormat="1" applyFont="1" applyFill="1" applyBorder="1" applyAlignment="1" applyProtection="1">
      <alignment horizontal="centerContinuous" vertical="top"/>
    </xf>
    <xf numFmtId="0" fontId="14" fillId="0" borderId="0" xfId="5" applyFont="1" applyFill="1" applyBorder="1" applyAlignment="1" applyProtection="1">
      <alignment horizontal="left"/>
    </xf>
    <xf numFmtId="4" fontId="8" fillId="0" borderId="0" xfId="2" applyNumberFormat="1" applyFont="1" applyFill="1" applyBorder="1" applyAlignment="1" applyProtection="1">
      <alignment horizontal="right"/>
    </xf>
    <xf numFmtId="0" fontId="8" fillId="0" borderId="0" xfId="5" applyFont="1" applyFill="1" applyBorder="1" applyAlignment="1" applyProtection="1">
      <alignment horizontal="left" vertical="top" wrapText="1"/>
    </xf>
    <xf numFmtId="0" fontId="14" fillId="0" borderId="0" xfId="5" applyFont="1" applyFill="1" applyBorder="1" applyAlignment="1" applyProtection="1">
      <alignment horizontal="centerContinuous" vertical="top"/>
    </xf>
    <xf numFmtId="0" fontId="8" fillId="0" borderId="0" xfId="5" applyFont="1" applyFill="1" applyBorder="1" applyAlignment="1" applyProtection="1">
      <alignment horizontal="left"/>
    </xf>
    <xf numFmtId="0" fontId="8" fillId="0" borderId="0" xfId="5" applyFont="1" applyFill="1" applyBorder="1" applyAlignment="1" applyProtection="1">
      <alignment horizontal="centerContinuous" vertical="top"/>
    </xf>
    <xf numFmtId="4" fontId="8" fillId="0" borderId="0" xfId="5" applyNumberFormat="1" applyFont="1" applyFill="1" applyBorder="1" applyAlignment="1" applyProtection="1">
      <alignment horizontal="right"/>
    </xf>
    <xf numFmtId="0" fontId="8" fillId="0" borderId="0" xfId="5" applyFont="1" applyFill="1" applyBorder="1" applyAlignment="1" applyProtection="1">
      <alignment horizontal="left" vertical="top"/>
    </xf>
    <xf numFmtId="0" fontId="9" fillId="0" borderId="0" xfId="5" applyFont="1" applyFill="1" applyBorder="1" applyAlignment="1" applyProtection="1">
      <alignment horizontal="left"/>
    </xf>
    <xf numFmtId="0" fontId="9" fillId="0" borderId="0" xfId="5" applyFont="1" applyFill="1" applyBorder="1" applyAlignment="1" applyProtection="1">
      <alignment horizontal="centerContinuous" vertical="top"/>
    </xf>
    <xf numFmtId="0" fontId="10" fillId="0" borderId="0" xfId="5" applyFont="1" applyAlignment="1" applyProtection="1">
      <alignment horizontal="left" vertical="top"/>
    </xf>
    <xf numFmtId="4" fontId="10" fillId="0" borderId="0" xfId="2" applyNumberFormat="1" applyFont="1" applyAlignment="1" applyProtection="1">
      <alignment horizontal="right"/>
    </xf>
    <xf numFmtId="0" fontId="10" fillId="0" borderId="0" xfId="5" applyFont="1" applyAlignment="1" applyProtection="1">
      <alignment horizontal="left"/>
    </xf>
    <xf numFmtId="4" fontId="13" fillId="0" borderId="0" xfId="2" applyNumberFormat="1" applyFont="1" applyFill="1" applyBorder="1" applyAlignment="1" applyProtection="1">
      <alignment horizontal="right"/>
      <protection locked="0"/>
    </xf>
    <xf numFmtId="4" fontId="10" fillId="0" borderId="0" xfId="5" applyNumberFormat="1" applyFont="1" applyFill="1" applyAlignment="1" applyProtection="1">
      <alignment vertical="center"/>
      <protection locked="0"/>
    </xf>
    <xf numFmtId="0" fontId="8" fillId="0" borderId="0" xfId="0" applyFont="1" applyAlignment="1" applyProtection="1">
      <alignment horizontal="justify" vertical="center" wrapText="1"/>
      <protection locked="0"/>
    </xf>
    <xf numFmtId="0" fontId="8" fillId="0" borderId="0" xfId="0" applyNumberFormat="1" applyFont="1" applyFill="1" applyBorder="1" applyAlignment="1" applyProtection="1">
      <alignment horizontal="justify" vertical="justify" wrapText="1"/>
      <protection locked="0"/>
    </xf>
    <xf numFmtId="0" fontId="8" fillId="0" borderId="0" xfId="0" applyFont="1" applyAlignment="1" applyProtection="1">
      <alignment horizontal="justify" vertical="justify" wrapText="1"/>
      <protection locked="0"/>
    </xf>
    <xf numFmtId="0" fontId="19" fillId="4" borderId="0" xfId="16" applyFont="1" applyFill="1" applyBorder="1" applyAlignment="1" applyProtection="1">
      <alignment horizontal="center" vertical="center" wrapText="1" readingOrder="1"/>
    </xf>
    <xf numFmtId="0" fontId="3" fillId="0" borderId="0" xfId="16" applyFont="1" applyBorder="1" applyProtection="1"/>
    <xf numFmtId="0" fontId="9" fillId="2" borderId="0" xfId="0" applyFont="1" applyFill="1" applyAlignment="1" applyProtection="1">
      <alignment horizontal="left" vertical="center"/>
    </xf>
    <xf numFmtId="0" fontId="23" fillId="0" borderId="0" xfId="16" applyFont="1" applyFill="1" applyBorder="1" applyAlignment="1" applyProtection="1">
      <alignment horizontal="left" vertical="top" wrapText="1" readingOrder="1"/>
    </xf>
    <xf numFmtId="0" fontId="24" fillId="0" borderId="0" xfId="16" applyFont="1" applyFill="1" applyBorder="1" applyAlignment="1" applyProtection="1">
      <alignment horizontal="left" vertical="top" wrapText="1" readingOrder="1"/>
    </xf>
    <xf numFmtId="0" fontId="8" fillId="0" borderId="0" xfId="5" applyFont="1" applyAlignment="1" applyProtection="1">
      <alignment horizontal="left" vertical="top"/>
    </xf>
    <xf numFmtId="4" fontId="9" fillId="0" borderId="0" xfId="2" applyNumberFormat="1" applyFont="1" applyFill="1" applyBorder="1" applyAlignment="1" applyProtection="1">
      <alignment horizontal="center" vertical="top"/>
    </xf>
    <xf numFmtId="4" fontId="11" fillId="0" borderId="0" xfId="2" applyNumberFormat="1" applyFont="1" applyFill="1" applyBorder="1" applyAlignment="1" applyProtection="1">
      <alignment horizontal="center" vertical="top" wrapText="1"/>
    </xf>
    <xf numFmtId="164" fontId="11" fillId="0" borderId="6" xfId="5" applyNumberFormat="1" applyFont="1" applyFill="1" applyBorder="1" applyAlignment="1" applyProtection="1">
      <alignment horizontal="left" wrapText="1"/>
    </xf>
    <xf numFmtId="4" fontId="9" fillId="0" borderId="6" xfId="2" applyNumberFormat="1" applyFont="1" applyFill="1" applyBorder="1" applyAlignment="1" applyProtection="1">
      <alignment horizontal="right" wrapText="1"/>
    </xf>
    <xf numFmtId="4" fontId="11" fillId="0" borderId="6" xfId="2" applyNumberFormat="1" applyFont="1" applyFill="1" applyBorder="1" applyAlignment="1" applyProtection="1">
      <alignment horizontal="right" wrapText="1"/>
    </xf>
    <xf numFmtId="164" fontId="11" fillId="0" borderId="7" xfId="5" applyNumberFormat="1" applyFont="1" applyFill="1" applyBorder="1" applyAlignment="1" applyProtection="1">
      <alignment horizontal="center"/>
    </xf>
    <xf numFmtId="164" fontId="9" fillId="0" borderId="7" xfId="5" applyNumberFormat="1" applyFont="1" applyFill="1" applyBorder="1" applyAlignment="1" applyProtection="1">
      <alignment horizontal="center"/>
    </xf>
  </cellXfs>
  <cellStyles count="17">
    <cellStyle name="Comma" xfId="1" builtinId="3"/>
    <cellStyle name="Comma 2" xfId="11"/>
    <cellStyle name="Comma_PONUDE" xfId="2"/>
    <cellStyle name="Comma_PONUDE 2" xfId="12"/>
    <cellStyle name="Normal" xfId="0" builtinId="0"/>
    <cellStyle name="Normal 2" xfId="13"/>
    <cellStyle name="Normal 3" xfId="10"/>
    <cellStyle name="Normal 4" xfId="14"/>
    <cellStyle name="Normal 5" xfId="16"/>
    <cellStyle name="Normal_Formular" xfId="3"/>
    <cellStyle name="Normal_ka_kod" xfId="4"/>
    <cellStyle name="Normal_PONUDE" xfId="5"/>
    <cellStyle name="Normal_PONUDE 2" xfId="15"/>
    <cellStyle name="Normal_Važeći Anđeli i Francici" xfId="6"/>
    <cellStyle name="Obično 2" xfId="7"/>
    <cellStyle name="Obično_FAKTOR" xfId="8"/>
    <cellStyle name="Style 1" xfId="9"/>
  </cellStyles>
  <dxfs count="0"/>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29</xdr:row>
      <xdr:rowOff>0</xdr:rowOff>
    </xdr:from>
    <xdr:to>
      <xdr:col>4</xdr:col>
      <xdr:colOff>0</xdr:colOff>
      <xdr:row>29</xdr:row>
      <xdr:rowOff>0</xdr:rowOff>
    </xdr:to>
    <xdr:sp macro="" textlink="">
      <xdr:nvSpPr>
        <xdr:cNvPr id="402" name="Rectangle 40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3" name="Rectangle 40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4" name="Rectangle 40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5" name="Rectangle 40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6" name="Rectangle 40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7" name="Rectangle 40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8" name="Rectangle 40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9" name="Rectangle 40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0" name="Rectangle 40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1" name="Rectangle 41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2" name="Rectangle 41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3" name="Rectangle 41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4" name="Rectangle 41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5" name="Rectangle 41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6" name="Rectangle 41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7" name="Rectangle 41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8" name="Rectangle 41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9" name="Rectangle 41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0" name="Rectangle 41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1" name="Rectangle 42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2" name="Rectangle 42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3" name="Rectangle 42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4" name="Rectangle 42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5" name="Rectangle 42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6" name="Rectangle 42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7" name="Rectangle 42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8" name="Rectangle 42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9" name="Rectangle 42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0" name="Rectangle 42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1" name="Rectangle 43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2" name="Rectangle 43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3" name="Rectangle 43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4" name="Rectangle 43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5" name="Rectangle 43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6" name="Rectangle 43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7" name="Rectangle 43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8" name="Rectangle 43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9" name="Rectangle 43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0" name="Rectangle 43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1" name="Rectangle 44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2" name="Rectangle 44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3" name="Rectangle 44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4" name="Rectangle 44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5" name="Rectangle 44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6" name="Rectangle 44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7" name="Rectangle 44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8" name="Rectangle 44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9" name="Rectangle 44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0" name="Rectangle 44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1" name="Rectangle 45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2" name="Rectangle 45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3" name="Rectangle 45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4" name="Rectangle 45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5" name="Rectangle 45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6" name="Rectangle 45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7" name="Rectangle 45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8" name="Rectangle 45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9" name="Rectangle 45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0" name="Rectangle 45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1" name="Rectangle 46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2" name="Rectangle 46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3" name="Rectangle 46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4" name="Rectangle 46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5" name="Rectangle 46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6" name="Rectangle 46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7" name="Rectangle 46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8" name="Rectangle 46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9" name="Rectangle 46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0" name="Rectangle 46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1" name="Rectangle 47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2" name="Rectangle 47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3" name="Rectangle 47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4" name="Rectangle 47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5" name="Rectangle 47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6" name="Rectangle 47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7" name="Rectangle 47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8" name="Rectangle 47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9" name="Rectangle 47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0" name="Rectangle 47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1" name="Rectangle 48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2" name="Rectangle 48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3" name="Rectangle 48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4" name="Rectangle 48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5" name="Rectangle 48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6" name="Rectangle 48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7" name="Rectangle 48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8" name="Rectangle 48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9" name="Rectangle 48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0" name="Rectangle 48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1" name="Rectangle 49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2" name="Rectangle 49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3" name="Rectangle 49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4" name="Rectangle 49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5" name="Rectangle 49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6" name="Rectangle 49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7" name="Rectangle 49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8" name="Rectangle 49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9" name="Rectangle 49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0" name="Rectangle 49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1" name="Rectangle 50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2" name="Rectangle 50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3" name="Rectangle 50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4" name="Rectangle 50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5" name="Rectangle 50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6" name="Rectangle 50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7" name="Rectangle 50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8" name="Rectangle 50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9" name="Rectangle 50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0" name="Rectangle 50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1" name="Rectangle 51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2" name="Rectangle 51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3" name="Rectangle 51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4" name="Rectangle 51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5" name="Rectangle 51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6" name="Rectangle 51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7" name="Rectangle 51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8" name="Rectangle 51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9" name="Rectangle 51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0" name="Rectangle 51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1" name="Rectangle 52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2" name="Rectangle 52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3" name="Rectangle 52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4" name="Rectangle 52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5" name="Rectangle 52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6" name="Rectangle 52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7" name="Rectangle 52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8" name="Rectangle 52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9" name="Rectangle 52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0" name="Rectangle 52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1" name="Rectangle 53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2" name="Rectangle 53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3" name="Rectangle 53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4" name="Rectangle 53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5" name="Rectangle 53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6" name="Rectangle 53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7" name="Rectangle 53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8" name="Rectangle 53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9" name="Rectangle 53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0" name="Rectangle 53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1" name="Rectangle 54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2" name="Rectangle 54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3" name="Rectangle 54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4" name="Rectangle 54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5" name="Rectangle 54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6" name="Rectangle 54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7" name="Rectangle 54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8" name="Rectangle 54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9" name="Rectangle 54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0" name="Rectangle 54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1" name="Rectangle 55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2" name="Rectangle 55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3" name="Rectangle 55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4" name="Rectangle 55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5" name="Rectangle 55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6" name="Rectangle 55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7" name="Rectangle 55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8" name="Rectangle 55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9" name="Rectangle 55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0" name="Rectangle 55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1" name="Rectangle 56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2" name="Rectangle 56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3" name="Rectangle 56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4" name="Rectangle 56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5" name="Rectangle 56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6" name="Rectangle 56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7" name="Rectangle 56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8" name="Rectangle 56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9" name="Rectangle 56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0" name="Rectangle 56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1" name="Rectangle 57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2" name="Rectangle 57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3" name="Rectangle 57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4" name="Rectangle 57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5" name="Rectangle 57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6" name="Rectangle 57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7" name="Rectangle 57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8" name="Rectangle 57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9" name="Rectangle 57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0" name="Rectangle 57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1" name="Rectangle 58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2" name="Rectangle 58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3" name="Rectangle 58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4" name="Rectangle 58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5" name="Rectangle 58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6" name="Rectangle 58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7" name="Rectangle 58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8" name="Rectangle 58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9" name="Rectangle 58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0" name="Rectangle 58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1" name="Rectangle 59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2" name="Rectangle 59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3" name="Rectangle 59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4" name="Rectangle 59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5" name="Rectangle 59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6" name="Rectangle 59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7" name="Rectangle 59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8" name="Rectangle 59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9" name="Rectangle 59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0" name="Rectangle 59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1" name="Rectangle 60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2" name="Rectangle 60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3" name="Rectangle 60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4" name="Rectangle 60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5" name="Rectangle 60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6" name="Rectangle 60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7" name="Rectangle 60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8" name="Rectangle 60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9" name="Rectangle 60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0" name="Rectangle 60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1" name="Rectangle 61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2" name="Rectangle 61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3" name="Rectangle 61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4" name="Rectangle 61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5" name="Rectangle 61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6" name="Rectangle 61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7" name="Rectangle 61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8" name="Rectangle 61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9" name="Rectangle 61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0" name="Rectangle 61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1" name="Rectangle 62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2" name="Rectangle 62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3" name="Rectangle 62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4" name="Rectangle 62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5" name="Rectangle 62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6" name="Rectangle 62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7" name="Rectangle 62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8" name="Rectangle 62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9" name="Rectangle 62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0" name="Rectangle 62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1" name="Rectangle 63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2" name="Rectangle 63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3" name="Rectangle 63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4" name="Rectangle 63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5" name="Rectangle 63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6" name="Rectangle 63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7" name="Rectangle 63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8" name="Rectangle 63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9" name="Rectangle 63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0" name="Rectangle 63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1" name="Rectangle 64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2" name="Rectangle 64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3" name="Rectangle 64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4" name="Rectangle 64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5" name="Rectangle 64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6" name="Rectangle 64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7" name="Rectangle 64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8" name="Rectangle 64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9" name="Rectangle 64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0" name="Rectangle 64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1" name="Rectangle 65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2" name="Rectangle 65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3" name="Rectangle 65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4" name="Rectangle 65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5" name="Rectangle 65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6" name="Rectangle 65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7" name="Rectangle 65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8" name="Rectangle 65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9" name="Rectangle 65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0" name="Rectangle 65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1" name="Rectangle 66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2" name="Rectangle 66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3" name="Rectangle 66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4" name="Rectangle 66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5" name="Rectangle 66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6" name="Rectangle 66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7" name="Rectangle 66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8" name="Rectangle 66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9" name="Rectangle 66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0" name="Rectangle 66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1" name="Rectangle 67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2" name="Rectangle 67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3" name="Rectangle 67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4" name="Rectangle 67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5" name="Rectangle 67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6" name="Rectangle 67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7" name="Rectangle 67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8" name="Rectangle 67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9" name="Rectangle 67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0" name="Rectangle 67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1" name="Rectangle 68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2" name="Rectangle 68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3" name="Rectangle 68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4" name="Rectangle 68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5" name="Rectangle 68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6" name="Rectangle 68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7" name="Rectangle 68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8" name="Rectangle 68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9" name="Rectangle 68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0" name="Rectangle 68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1" name="Rectangle 69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2" name="Rectangle 69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3" name="Rectangle 69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4" name="Rectangle 69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5" name="Rectangle 69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6" name="Rectangle 69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7" name="Rectangle 69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8" name="Rectangle 69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9" name="Rectangle 69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700" name="Rectangle 69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701" name="Rectangle 70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2" name="Rectangle 110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3" name="Rectangle 110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4" name="Rectangle 110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5" name="Rectangle 110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6" name="Rectangle 110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7" name="Rectangle 110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8" name="Rectangle 110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9" name="Rectangle 110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0" name="Rectangle 110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1" name="Rectangle 111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2" name="Rectangle 111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3" name="Rectangle 111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4" name="Rectangle 111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5" name="Rectangle 111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6" name="Rectangle 111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7" name="Rectangle 111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8" name="Rectangle 111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9" name="Rectangle 111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0" name="Rectangle 111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1" name="Rectangle 112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2" name="Rectangle 112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3" name="Rectangle 112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4" name="Rectangle 112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5" name="Rectangle 112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6" name="Rectangle 112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7" name="Rectangle 112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8" name="Rectangle 112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9" name="Rectangle 112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0" name="Rectangle 112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1" name="Rectangle 113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2" name="Rectangle 113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3" name="Rectangle 113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4" name="Rectangle 113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5" name="Rectangle 113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6" name="Rectangle 113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7" name="Rectangle 113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8" name="Rectangle 113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9" name="Rectangle 113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0" name="Rectangle 113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1" name="Rectangle 114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2" name="Rectangle 114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3" name="Rectangle 114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4" name="Rectangle 114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5" name="Rectangle 114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6" name="Rectangle 114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7" name="Rectangle 114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8" name="Rectangle 114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9" name="Rectangle 114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0" name="Rectangle 114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1" name="Rectangle 115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2" name="Rectangle 115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3" name="Rectangle 115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4" name="Rectangle 115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5" name="Rectangle 115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6" name="Rectangle 115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7" name="Rectangle 115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8" name="Rectangle 115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9" name="Rectangle 115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0" name="Rectangle 115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1" name="Rectangle 116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2" name="Rectangle 116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3" name="Rectangle 116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4" name="Rectangle 116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5" name="Rectangle 116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6" name="Rectangle 116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7" name="Rectangle 116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8" name="Rectangle 116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9" name="Rectangle 116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0" name="Rectangle 116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1" name="Rectangle 117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2" name="Rectangle 117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3" name="Rectangle 117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4" name="Rectangle 117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5" name="Rectangle 117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6" name="Rectangle 117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7" name="Rectangle 117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8" name="Rectangle 117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9" name="Rectangle 117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0" name="Rectangle 117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1" name="Rectangle 118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2" name="Rectangle 118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3" name="Rectangle 118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4" name="Rectangle 118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5" name="Rectangle 118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6" name="Rectangle 118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7" name="Rectangle 118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8" name="Rectangle 118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9" name="Rectangle 118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0" name="Rectangle 118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1" name="Rectangle 119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2" name="Rectangle 119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3" name="Rectangle 119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4" name="Rectangle 119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5" name="Rectangle 119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6" name="Rectangle 119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7" name="Rectangle 119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8" name="Rectangle 119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9" name="Rectangle 119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0" name="Rectangle 119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1" name="Rectangle 120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2" name="Rectangle 120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3" name="Rectangle 120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4" name="Rectangle 120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5" name="Rectangle 120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6" name="Rectangle 120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7" name="Rectangle 120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8" name="Rectangle 120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9" name="Rectangle 120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0" name="Rectangle 120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1" name="Rectangle 121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2" name="Rectangle 121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3" name="Rectangle 121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4" name="Rectangle 121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5" name="Rectangle 121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6" name="Rectangle 121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7" name="Rectangle 121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8" name="Rectangle 121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9" name="Rectangle 121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0" name="Rectangle 121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1" name="Rectangle 122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2" name="Rectangle 122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3" name="Rectangle 122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4" name="Rectangle 122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5" name="Rectangle 122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6" name="Rectangle 122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7" name="Rectangle 122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8" name="Rectangle 122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9" name="Rectangle 122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0" name="Rectangle 122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1" name="Rectangle 123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2" name="Rectangle 123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3" name="Rectangle 123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4" name="Rectangle 123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5" name="Rectangle 123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6" name="Rectangle 123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7" name="Rectangle 123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8" name="Rectangle 123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9" name="Rectangle 123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0" name="Rectangle 123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1" name="Rectangle 124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2" name="Rectangle 124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3" name="Rectangle 124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4" name="Rectangle 124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5" name="Rectangle 124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6" name="Rectangle 124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7" name="Rectangle 124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8" name="Rectangle 124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9" name="Rectangle 124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0" name="Rectangle 124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1" name="Rectangle 125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2" name="Rectangle 125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3" name="Rectangle 125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4" name="Rectangle 125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5" name="Rectangle 125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6" name="Rectangle 125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7" name="Rectangle 125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8" name="Rectangle 125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9" name="Rectangle 125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0" name="Rectangle 125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1" name="Rectangle 126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2" name="Rectangle 126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3" name="Rectangle 126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4" name="Rectangle 126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5" name="Rectangle 126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6" name="Rectangle 126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7" name="Rectangle 126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8" name="Rectangle 126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9" name="Rectangle 126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0" name="Rectangle 126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1" name="Rectangle 127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2" name="Rectangle 127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3" name="Rectangle 127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4" name="Rectangle 127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5" name="Rectangle 127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6" name="Rectangle 127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7" name="Rectangle 127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8" name="Rectangle 127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9" name="Rectangle 127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0" name="Rectangle 127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1" name="Rectangle 128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2" name="Rectangle 128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3" name="Rectangle 128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4" name="Rectangle 128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5" name="Rectangle 128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6" name="Rectangle 128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7" name="Rectangle 128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8" name="Rectangle 128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9" name="Rectangle 128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0" name="Rectangle 128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1" name="Rectangle 129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2" name="Rectangle 129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3" name="Rectangle 129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4" name="Rectangle 129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5" name="Rectangle 129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6" name="Rectangle 129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7" name="Rectangle 129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8" name="Rectangle 129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9" name="Rectangle 129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0" name="Rectangle 129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1" name="Rectangle 130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2" name="Rectangle 130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3" name="Rectangle 130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4" name="Rectangle 130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5" name="Rectangle 130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6" name="Rectangle 130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7" name="Rectangle 130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8" name="Rectangle 130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9" name="Rectangle 130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0" name="Rectangle 130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1" name="Rectangle 131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2" name="Rectangle 131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3" name="Rectangle 131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4" name="Rectangle 131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5" name="Rectangle 131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6" name="Rectangle 131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7" name="Rectangle 131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8" name="Rectangle 131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9" name="Rectangle 131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0" name="Rectangle 131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1" name="Rectangle 132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2" name="Rectangle 132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3" name="Rectangle 132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4" name="Rectangle 132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5" name="Rectangle 132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6" name="Rectangle 132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7" name="Rectangle 132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8" name="Rectangle 132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9" name="Rectangle 132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0" name="Rectangle 132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1" name="Rectangle 133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2" name="Rectangle 133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3" name="Rectangle 133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4" name="Rectangle 133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5" name="Rectangle 133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6" name="Rectangle 133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7" name="Rectangle 133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8" name="Rectangle 133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9" name="Rectangle 133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0" name="Rectangle 133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1" name="Rectangle 134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2" name="Rectangle 134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3" name="Rectangle 134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4" name="Rectangle 134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5" name="Rectangle 134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6" name="Rectangle 134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7" name="Rectangle 134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8" name="Rectangle 134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9" name="Rectangle 134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0" name="Rectangle 134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1" name="Rectangle 135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2" name="Rectangle 135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3" name="Rectangle 135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4" name="Rectangle 135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5" name="Rectangle 1354"/>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6" name="Rectangle 135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7" name="Rectangle 135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8" name="Rectangle 135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9" name="Rectangle 135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0" name="Rectangle 135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1" name="Rectangle 136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2" name="Rectangle 136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3" name="Rectangle 136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4" name="Rectangle 136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5" name="Rectangle 136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6" name="Rectangle 136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7" name="Rectangle 136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8" name="Rectangle 136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9" name="Rectangle 136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0" name="Rectangle 136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1" name="Rectangle 137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2" name="Rectangle 137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3" name="Rectangle 1372"/>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4" name="Rectangle 137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5" name="Rectangle 137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6" name="Rectangle 137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7" name="Rectangle 137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8" name="Rectangle 137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9" name="Rectangle 1378"/>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0" name="Rectangle 1379"/>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1" name="Rectangle 138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2" name="Rectangle 138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3" name="Rectangle 138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4" name="Rectangle 1383"/>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5" name="Rectangle 138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6" name="Rectangle 1385"/>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7" name="Rectangle 138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8" name="Rectangle 1387"/>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9" name="Rectangle 138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0" name="Rectangle 138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1" name="Rectangle 1390"/>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2" name="Rectangle 1391"/>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3" name="Rectangle 1392"/>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4" name="Rectangle 1393"/>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5" name="Rectangle 1394"/>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6" name="Rectangle 1395"/>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7" name="Rectangle 1396"/>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8" name="Rectangle 1397"/>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9" name="Rectangle 1398"/>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400" name="Rectangle 1399"/>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401" name="Rectangle 1400"/>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in\root\RADNA\SISAK\PETRINJA\Okoli&#3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RIJEKA"/>
    </sheetNames>
    <sheetDataSet>
      <sheetData sheetId="0" refreshError="1">
        <row r="219">
          <cell r="B219" t="str">
            <v>Košare za smeće tip Zrinjevac ili ERLAU sa posudom za opuške i pijeskom, uključivo sa postavom do pune gotovosti.</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9"/>
  <sheetViews>
    <sheetView tabSelected="1" view="pageBreakPreview" topLeftCell="A124" zoomScale="60" zoomScaleNormal="85" workbookViewId="0">
      <selection activeCell="L132" sqref="L132"/>
    </sheetView>
  </sheetViews>
  <sheetFormatPr defaultColWidth="9.140625" defaultRowHeight="14.25" x14ac:dyDescent="0.2"/>
  <cols>
    <col min="1" max="1" width="7.28515625" style="129" customWidth="1"/>
    <col min="2" max="2" width="58.28515625" style="102" customWidth="1"/>
    <col min="3" max="3" width="8.5703125" style="131" customWidth="1"/>
    <col min="4" max="4" width="12.28515625" style="130" customWidth="1"/>
    <col min="5" max="5" width="14.7109375" style="130" customWidth="1"/>
    <col min="6" max="6" width="19.85546875" style="130" customWidth="1"/>
    <col min="7" max="16384" width="9.140625" style="25"/>
  </cols>
  <sheetData>
    <row r="1" spans="1:6" x14ac:dyDescent="0.2">
      <c r="A1" s="21"/>
      <c r="B1" s="22"/>
      <c r="C1" s="18"/>
      <c r="D1" s="23"/>
      <c r="E1" s="23"/>
      <c r="F1" s="24"/>
    </row>
    <row r="2" spans="1:6" ht="30.75" customHeight="1" x14ac:dyDescent="0.2">
      <c r="A2" s="26"/>
      <c r="B2" s="137" t="s">
        <v>46</v>
      </c>
      <c r="C2" s="138"/>
      <c r="D2" s="138"/>
      <c r="E2" s="138"/>
      <c r="F2" s="23"/>
    </row>
    <row r="3" spans="1:6" x14ac:dyDescent="0.2">
      <c r="A3" s="21"/>
      <c r="B3" s="27"/>
      <c r="C3" s="28"/>
      <c r="D3" s="29"/>
      <c r="E3" s="29"/>
      <c r="F3" s="23"/>
    </row>
    <row r="4" spans="1:6" ht="15" x14ac:dyDescent="0.25">
      <c r="A4" s="17"/>
      <c r="B4" s="139" t="s">
        <v>90</v>
      </c>
      <c r="C4" s="139"/>
      <c r="D4" s="139"/>
      <c r="E4" s="139"/>
      <c r="F4" s="15"/>
    </row>
    <row r="5" spans="1:6" x14ac:dyDescent="0.2">
      <c r="A5" s="26"/>
      <c r="B5" s="22"/>
      <c r="C5" s="18"/>
      <c r="D5" s="23"/>
      <c r="E5" s="24"/>
      <c r="F5" s="24"/>
    </row>
    <row r="6" spans="1:6" s="30" customFormat="1" ht="14.25" customHeight="1" x14ac:dyDescent="0.2">
      <c r="A6" s="19"/>
      <c r="B6" s="22"/>
      <c r="C6" s="20"/>
      <c r="D6" s="23"/>
      <c r="E6" s="16"/>
      <c r="F6" s="16"/>
    </row>
    <row r="7" spans="1:6" s="30" customFormat="1" ht="15" x14ac:dyDescent="0.2">
      <c r="A7" s="31"/>
      <c r="B7" s="2" t="s">
        <v>9</v>
      </c>
      <c r="C7" s="31"/>
      <c r="D7" s="32"/>
      <c r="E7" s="33"/>
      <c r="F7" s="33"/>
    </row>
    <row r="8" spans="1:6" s="30" customFormat="1" ht="105" x14ac:dyDescent="0.2">
      <c r="A8" s="31"/>
      <c r="B8" s="5" t="s">
        <v>10</v>
      </c>
      <c r="C8" s="31"/>
      <c r="D8" s="32"/>
      <c r="E8" s="33"/>
      <c r="F8" s="33"/>
    </row>
    <row r="9" spans="1:6" s="30" customFormat="1" ht="15" x14ac:dyDescent="0.2">
      <c r="A9" s="31"/>
      <c r="B9" s="4" t="s">
        <v>11</v>
      </c>
      <c r="C9" s="31"/>
      <c r="D9" s="32"/>
      <c r="E9" s="33"/>
      <c r="F9" s="33"/>
    </row>
    <row r="10" spans="1:6" s="30" customFormat="1" x14ac:dyDescent="0.2">
      <c r="A10" s="31"/>
      <c r="B10" s="3"/>
      <c r="C10" s="31"/>
      <c r="D10" s="32"/>
      <c r="E10" s="33"/>
      <c r="F10" s="33"/>
    </row>
    <row r="11" spans="1:6" s="30" customFormat="1" x14ac:dyDescent="0.2">
      <c r="A11" s="31"/>
      <c r="B11" s="6"/>
      <c r="C11" s="31"/>
      <c r="D11" s="32"/>
      <c r="E11" s="33"/>
      <c r="F11" s="33"/>
    </row>
    <row r="12" spans="1:6" s="30" customFormat="1" ht="57" x14ac:dyDescent="0.2">
      <c r="A12" s="31"/>
      <c r="B12" s="7" t="s">
        <v>12</v>
      </c>
      <c r="C12" s="31"/>
      <c r="D12" s="32"/>
      <c r="E12" s="33"/>
      <c r="F12" s="33"/>
    </row>
    <row r="13" spans="1:6" s="30" customFormat="1" x14ac:dyDescent="0.2">
      <c r="A13" s="31"/>
      <c r="B13" s="12"/>
      <c r="C13" s="31"/>
      <c r="D13" s="32"/>
      <c r="E13" s="33"/>
      <c r="F13" s="33"/>
    </row>
    <row r="14" spans="1:6" s="30" customFormat="1" ht="85.5" x14ac:dyDescent="0.2">
      <c r="A14" s="31"/>
      <c r="B14" s="7" t="s">
        <v>13</v>
      </c>
      <c r="C14" s="31"/>
      <c r="D14" s="32"/>
      <c r="E14" s="33"/>
      <c r="F14" s="33"/>
    </row>
    <row r="15" spans="1:6" s="30" customFormat="1" x14ac:dyDescent="0.2">
      <c r="A15" s="31"/>
      <c r="B15" s="12"/>
      <c r="C15" s="31"/>
      <c r="D15" s="32"/>
      <c r="E15" s="33"/>
      <c r="F15" s="33"/>
    </row>
    <row r="16" spans="1:6" s="30" customFormat="1" ht="28.5" x14ac:dyDescent="0.2">
      <c r="A16" s="31"/>
      <c r="B16" s="7" t="s">
        <v>14</v>
      </c>
      <c r="C16" s="31"/>
      <c r="D16" s="32"/>
      <c r="E16" s="33"/>
      <c r="F16" s="33"/>
    </row>
    <row r="17" spans="1:7" s="30" customFormat="1" x14ac:dyDescent="0.2">
      <c r="A17" s="31"/>
      <c r="B17" s="7"/>
      <c r="C17" s="31"/>
      <c r="D17" s="32"/>
      <c r="E17" s="33"/>
      <c r="F17" s="33"/>
    </row>
    <row r="18" spans="1:7" s="30" customFormat="1" ht="57" x14ac:dyDescent="0.2">
      <c r="A18" s="31"/>
      <c r="B18" s="7" t="s">
        <v>15</v>
      </c>
      <c r="C18" s="31"/>
      <c r="D18" s="32"/>
      <c r="E18" s="33"/>
      <c r="F18" s="33"/>
    </row>
    <row r="19" spans="1:7" s="30" customFormat="1" x14ac:dyDescent="0.2">
      <c r="A19" s="31"/>
      <c r="B19" s="13"/>
      <c r="C19" s="31"/>
      <c r="D19" s="32"/>
      <c r="E19" s="33"/>
      <c r="F19" s="33"/>
    </row>
    <row r="20" spans="1:7" s="30" customFormat="1" ht="71.25" x14ac:dyDescent="0.2">
      <c r="A20" s="31"/>
      <c r="B20" s="7" t="s">
        <v>16</v>
      </c>
      <c r="C20" s="31"/>
      <c r="D20" s="32"/>
      <c r="E20" s="33"/>
      <c r="F20" s="33"/>
    </row>
    <row r="21" spans="1:7" s="30" customFormat="1" x14ac:dyDescent="0.2">
      <c r="A21" s="31"/>
      <c r="B21" s="7"/>
      <c r="C21" s="31"/>
      <c r="D21" s="32"/>
      <c r="E21" s="33"/>
      <c r="F21" s="33"/>
    </row>
    <row r="22" spans="1:7" s="30" customFormat="1" ht="42.75" x14ac:dyDescent="0.2">
      <c r="A22" s="31"/>
      <c r="B22" s="7" t="s">
        <v>47</v>
      </c>
      <c r="C22" s="31"/>
      <c r="D22" s="32"/>
      <c r="E22" s="33"/>
      <c r="F22" s="33"/>
    </row>
    <row r="23" spans="1:7" s="30" customFormat="1" x14ac:dyDescent="0.2">
      <c r="A23" s="31"/>
      <c r="B23" s="7"/>
      <c r="C23" s="31"/>
      <c r="D23" s="32"/>
      <c r="E23" s="33"/>
      <c r="F23" s="33"/>
    </row>
    <row r="24" spans="1:7" s="30" customFormat="1" ht="156.75" x14ac:dyDescent="0.2">
      <c r="A24" s="31"/>
      <c r="B24" s="7" t="s">
        <v>48</v>
      </c>
      <c r="C24" s="31"/>
      <c r="D24" s="32"/>
      <c r="E24" s="33"/>
      <c r="F24" s="33"/>
    </row>
    <row r="25" spans="1:7" s="30" customFormat="1" x14ac:dyDescent="0.2">
      <c r="A25" s="31"/>
      <c r="B25" s="7"/>
      <c r="C25" s="31"/>
      <c r="D25" s="32"/>
      <c r="E25" s="33"/>
      <c r="F25" s="33"/>
    </row>
    <row r="26" spans="1:7" s="30" customFormat="1" ht="71.25" x14ac:dyDescent="0.2">
      <c r="A26" s="31"/>
      <c r="B26" s="7" t="s">
        <v>49</v>
      </c>
      <c r="C26" s="31"/>
      <c r="D26" s="32"/>
      <c r="E26" s="33"/>
      <c r="F26" s="33"/>
    </row>
    <row r="27" spans="1:7" s="30" customFormat="1" ht="15" thickBot="1" x14ac:dyDescent="0.25">
      <c r="A27" s="31"/>
      <c r="B27" s="6"/>
      <c r="C27" s="31"/>
      <c r="D27" s="32"/>
      <c r="E27" s="33"/>
      <c r="F27" s="33"/>
    </row>
    <row r="28" spans="1:7" s="30" customFormat="1" ht="45" x14ac:dyDescent="0.2">
      <c r="A28" s="34" t="s">
        <v>1</v>
      </c>
      <c r="B28" s="35" t="s">
        <v>20</v>
      </c>
      <c r="C28" s="34" t="s">
        <v>5</v>
      </c>
      <c r="D28" s="36" t="s">
        <v>2</v>
      </c>
      <c r="E28" s="36" t="s">
        <v>21</v>
      </c>
      <c r="F28" s="36" t="s">
        <v>22</v>
      </c>
    </row>
    <row r="29" spans="1:7" s="30" customFormat="1" x14ac:dyDescent="0.2">
      <c r="A29" s="31"/>
      <c r="B29" s="3"/>
      <c r="C29" s="31"/>
      <c r="D29" s="32"/>
      <c r="E29" s="33"/>
      <c r="F29" s="33"/>
    </row>
    <row r="30" spans="1:7" s="40" customFormat="1" ht="15" x14ac:dyDescent="0.2">
      <c r="A30" s="37">
        <v>1</v>
      </c>
      <c r="B30" s="38" t="s">
        <v>23</v>
      </c>
      <c r="C30" s="34"/>
      <c r="D30" s="36"/>
      <c r="E30" s="36"/>
      <c r="F30" s="36"/>
      <c r="G30" s="39"/>
    </row>
    <row r="31" spans="1:7" s="40" customFormat="1" ht="15" x14ac:dyDescent="0.2">
      <c r="A31" s="41"/>
      <c r="B31" s="42"/>
      <c r="C31" s="43"/>
      <c r="D31" s="44"/>
      <c r="E31" s="44"/>
      <c r="F31" s="44"/>
      <c r="G31" s="39"/>
    </row>
    <row r="32" spans="1:7" s="52" customFormat="1" ht="171.75" x14ac:dyDescent="0.2">
      <c r="A32" s="45" t="s">
        <v>18</v>
      </c>
      <c r="B32" s="46" t="s">
        <v>73</v>
      </c>
      <c r="C32" s="47"/>
      <c r="D32" s="48"/>
      <c r="E32" s="49"/>
      <c r="F32" s="50"/>
      <c r="G32" s="51"/>
    </row>
    <row r="33" spans="1:7" s="52" customFormat="1" x14ac:dyDescent="0.2">
      <c r="A33" s="53"/>
      <c r="B33" s="54"/>
      <c r="C33" s="55" t="s">
        <v>17</v>
      </c>
      <c r="D33" s="56">
        <v>1</v>
      </c>
      <c r="E33" s="132"/>
      <c r="F33" s="1">
        <f>ROUND(D33*E33,2)</f>
        <v>0</v>
      </c>
      <c r="G33" s="51"/>
    </row>
    <row r="34" spans="1:7" s="52" customFormat="1" x14ac:dyDescent="0.2">
      <c r="A34" s="53"/>
      <c r="B34" s="54"/>
      <c r="C34" s="55"/>
      <c r="D34" s="56"/>
      <c r="E34" s="57"/>
      <c r="F34" s="1"/>
      <c r="G34" s="51"/>
    </row>
    <row r="35" spans="1:7" s="52" customFormat="1" ht="101.25" x14ac:dyDescent="0.2">
      <c r="A35" s="53" t="s">
        <v>24</v>
      </c>
      <c r="B35" s="58" t="s">
        <v>50</v>
      </c>
      <c r="C35" s="55"/>
      <c r="D35" s="56"/>
      <c r="E35" s="57"/>
      <c r="F35" s="1"/>
      <c r="G35" s="51"/>
    </row>
    <row r="36" spans="1:7" s="52" customFormat="1" ht="15" x14ac:dyDescent="0.2">
      <c r="A36" s="53"/>
      <c r="B36" s="58"/>
      <c r="C36" s="55" t="s">
        <v>25</v>
      </c>
      <c r="D36" s="56">
        <v>20</v>
      </c>
      <c r="E36" s="132"/>
      <c r="F36" s="1">
        <f t="shared" ref="F36:F45" si="0">ROUND(D36*E36,2)</f>
        <v>0</v>
      </c>
      <c r="G36" s="51"/>
    </row>
    <row r="37" spans="1:7" s="52" customFormat="1" ht="15" x14ac:dyDescent="0.2">
      <c r="A37" s="53"/>
      <c r="B37" s="58"/>
      <c r="C37" s="55"/>
      <c r="D37" s="56"/>
      <c r="E37" s="57"/>
      <c r="F37" s="1"/>
      <c r="G37" s="51"/>
    </row>
    <row r="38" spans="1:7" s="62" customFormat="1" ht="100.5" x14ac:dyDescent="0.2">
      <c r="A38" s="59" t="s">
        <v>44</v>
      </c>
      <c r="B38" s="60" t="s">
        <v>66</v>
      </c>
      <c r="C38" s="55"/>
      <c r="D38" s="56"/>
      <c r="E38" s="57"/>
      <c r="F38" s="1"/>
      <c r="G38" s="61"/>
    </row>
    <row r="39" spans="1:7" s="52" customFormat="1" x14ac:dyDescent="0.2">
      <c r="A39" s="53"/>
      <c r="B39" s="63" t="s">
        <v>67</v>
      </c>
      <c r="C39" s="55" t="s">
        <v>25</v>
      </c>
      <c r="D39" s="56">
        <v>16</v>
      </c>
      <c r="E39" s="132"/>
      <c r="F39" s="1">
        <f t="shared" si="0"/>
        <v>0</v>
      </c>
      <c r="G39" s="51"/>
    </row>
    <row r="40" spans="1:7" s="52" customFormat="1" x14ac:dyDescent="0.2">
      <c r="C40" s="55"/>
      <c r="D40" s="56"/>
      <c r="E40" s="57"/>
      <c r="F40" s="1"/>
      <c r="G40" s="51"/>
    </row>
    <row r="41" spans="1:7" s="52" customFormat="1" ht="86.25" x14ac:dyDescent="0.2">
      <c r="A41" s="53" t="s">
        <v>52</v>
      </c>
      <c r="B41" s="63" t="s">
        <v>51</v>
      </c>
      <c r="C41" s="55"/>
      <c r="D41" s="56"/>
      <c r="E41" s="57"/>
      <c r="F41" s="1"/>
      <c r="G41" s="51"/>
    </row>
    <row r="42" spans="1:7" s="52" customFormat="1" x14ac:dyDescent="0.2">
      <c r="A42" s="53"/>
      <c r="B42" s="63"/>
      <c r="C42" s="55" t="s">
        <v>25</v>
      </c>
      <c r="D42" s="56">
        <v>16</v>
      </c>
      <c r="E42" s="132"/>
      <c r="F42" s="1">
        <f t="shared" si="0"/>
        <v>0</v>
      </c>
      <c r="G42" s="51"/>
    </row>
    <row r="43" spans="1:7" s="52" customFormat="1" x14ac:dyDescent="0.2">
      <c r="A43" s="53"/>
      <c r="B43" s="63"/>
      <c r="C43" s="55"/>
      <c r="D43" s="56"/>
      <c r="E43" s="57"/>
      <c r="F43" s="1"/>
      <c r="G43" s="51"/>
    </row>
    <row r="44" spans="1:7" s="52" customFormat="1" ht="86.25" x14ac:dyDescent="0.2">
      <c r="A44" s="53" t="s">
        <v>53</v>
      </c>
      <c r="B44" s="58" t="s">
        <v>86</v>
      </c>
      <c r="C44" s="55"/>
      <c r="D44" s="56"/>
      <c r="E44" s="57"/>
      <c r="F44" s="1"/>
      <c r="G44" s="51"/>
    </row>
    <row r="45" spans="1:7" s="52" customFormat="1" x14ac:dyDescent="0.2">
      <c r="A45" s="53"/>
      <c r="B45" s="63"/>
      <c r="C45" s="55" t="s">
        <v>7</v>
      </c>
      <c r="D45" s="56">
        <v>12</v>
      </c>
      <c r="E45" s="132"/>
      <c r="F45" s="1">
        <f t="shared" si="0"/>
        <v>0</v>
      </c>
      <c r="G45" s="51"/>
    </row>
    <row r="46" spans="1:7" s="52" customFormat="1" ht="15" x14ac:dyDescent="0.2">
      <c r="A46" s="53"/>
      <c r="B46" s="58"/>
      <c r="C46" s="55"/>
      <c r="D46" s="56"/>
      <c r="E46" s="57"/>
      <c r="F46" s="1"/>
      <c r="G46" s="51"/>
    </row>
    <row r="47" spans="1:7" s="52" customFormat="1" ht="15" x14ac:dyDescent="0.2">
      <c r="A47" s="37">
        <v>1</v>
      </c>
      <c r="B47" s="38" t="s">
        <v>23</v>
      </c>
      <c r="C47" s="34" t="s">
        <v>3</v>
      </c>
      <c r="D47" s="36"/>
      <c r="E47" s="36"/>
      <c r="F47" s="36">
        <f>SUM(F33:F45)</f>
        <v>0</v>
      </c>
      <c r="G47" s="51"/>
    </row>
    <row r="48" spans="1:7" s="52" customFormat="1" ht="15" x14ac:dyDescent="0.2">
      <c r="A48" s="53"/>
      <c r="B48" s="58"/>
      <c r="C48" s="55"/>
      <c r="D48" s="56"/>
      <c r="E48" s="57"/>
      <c r="F48" s="1"/>
      <c r="G48" s="51"/>
    </row>
    <row r="49" spans="1:7" s="52" customFormat="1" ht="15" x14ac:dyDescent="0.2">
      <c r="A49" s="37">
        <v>2</v>
      </c>
      <c r="B49" s="38" t="s">
        <v>54</v>
      </c>
      <c r="C49" s="34"/>
      <c r="D49" s="36"/>
      <c r="E49" s="36"/>
      <c r="F49" s="36"/>
      <c r="G49" s="51"/>
    </row>
    <row r="50" spans="1:7" s="52" customFormat="1" ht="15" x14ac:dyDescent="0.2">
      <c r="A50" s="41"/>
      <c r="B50" s="42"/>
      <c r="C50" s="43"/>
      <c r="D50" s="44"/>
      <c r="E50" s="44"/>
      <c r="F50" s="44"/>
      <c r="G50" s="51"/>
    </row>
    <row r="51" spans="1:7" s="52" customFormat="1" ht="115.5" customHeight="1" x14ac:dyDescent="0.2">
      <c r="A51" s="9" t="s">
        <v>26</v>
      </c>
      <c r="B51" s="64" t="s">
        <v>68</v>
      </c>
      <c r="C51" s="55"/>
      <c r="D51" s="56"/>
      <c r="E51" s="57"/>
      <c r="F51" s="50"/>
      <c r="G51" s="51"/>
    </row>
    <row r="52" spans="1:7" s="52" customFormat="1" x14ac:dyDescent="0.2">
      <c r="A52" s="9"/>
      <c r="B52" s="11"/>
      <c r="C52" s="55" t="s">
        <v>6</v>
      </c>
      <c r="D52" s="56">
        <v>0.15</v>
      </c>
      <c r="E52" s="132"/>
      <c r="F52" s="50">
        <f>ROUND(D52*E52,2)</f>
        <v>0</v>
      </c>
      <c r="G52" s="51"/>
    </row>
    <row r="53" spans="1:7" s="52" customFormat="1" x14ac:dyDescent="0.2">
      <c r="A53" s="9"/>
      <c r="B53" s="11"/>
      <c r="C53" s="55"/>
      <c r="D53" s="56"/>
      <c r="E53" s="57"/>
      <c r="F53" s="50"/>
      <c r="G53" s="51"/>
    </row>
    <row r="54" spans="1:7" s="52" customFormat="1" ht="129" x14ac:dyDescent="0.2">
      <c r="A54" s="9" t="s">
        <v>27</v>
      </c>
      <c r="B54" s="14" t="s">
        <v>81</v>
      </c>
      <c r="C54" s="55"/>
      <c r="D54" s="56"/>
      <c r="E54" s="57"/>
      <c r="F54" s="50"/>
      <c r="G54" s="51"/>
    </row>
    <row r="55" spans="1:7" s="52" customFormat="1" x14ac:dyDescent="0.2">
      <c r="A55" s="9"/>
      <c r="B55" s="11"/>
      <c r="C55" s="55" t="s">
        <v>8</v>
      </c>
      <c r="D55" s="56">
        <v>6.5</v>
      </c>
      <c r="E55" s="132"/>
      <c r="F55" s="50">
        <f>ROUND(D55*E55,2)</f>
        <v>0</v>
      </c>
      <c r="G55" s="51"/>
    </row>
    <row r="56" spans="1:7" s="52" customFormat="1" x14ac:dyDescent="0.2">
      <c r="A56" s="9"/>
      <c r="B56" s="65"/>
      <c r="C56" s="55"/>
      <c r="D56" s="56"/>
      <c r="E56" s="57"/>
      <c r="F56" s="50"/>
      <c r="G56" s="51"/>
    </row>
    <row r="57" spans="1:7" s="52" customFormat="1" ht="86.25" x14ac:dyDescent="0.2">
      <c r="A57" s="9" t="s">
        <v>28</v>
      </c>
      <c r="B57" s="66" t="s">
        <v>83</v>
      </c>
      <c r="C57" s="55"/>
      <c r="D57" s="56"/>
      <c r="E57" s="57"/>
      <c r="F57" s="50"/>
      <c r="G57" s="51"/>
    </row>
    <row r="58" spans="1:7" s="52" customFormat="1" ht="15" x14ac:dyDescent="0.2">
      <c r="A58" s="10"/>
      <c r="B58" s="65"/>
      <c r="C58" s="55" t="s">
        <v>7</v>
      </c>
      <c r="D58" s="56">
        <v>1</v>
      </c>
      <c r="E58" s="132"/>
      <c r="F58" s="50">
        <f t="shared" ref="F58:F88" si="1">ROUND(D58*E58,2)</f>
        <v>0</v>
      </c>
      <c r="G58" s="51"/>
    </row>
    <row r="59" spans="1:7" s="52" customFormat="1" ht="15" x14ac:dyDescent="0.2">
      <c r="A59" s="10"/>
      <c r="B59" s="67"/>
      <c r="C59" s="55"/>
      <c r="D59" s="56"/>
      <c r="E59" s="57"/>
      <c r="F59" s="50"/>
      <c r="G59" s="51"/>
    </row>
    <row r="60" spans="1:7" s="52" customFormat="1" ht="57.75" x14ac:dyDescent="0.2">
      <c r="A60" s="9" t="s">
        <v>19</v>
      </c>
      <c r="B60" s="67" t="s">
        <v>82</v>
      </c>
      <c r="C60" s="55"/>
      <c r="D60" s="56"/>
      <c r="E60" s="57"/>
      <c r="F60" s="50"/>
      <c r="G60" s="51"/>
    </row>
    <row r="61" spans="1:7" s="52" customFormat="1" ht="15" x14ac:dyDescent="0.2">
      <c r="A61" s="10"/>
      <c r="B61" s="67"/>
      <c r="C61" s="55" t="s">
        <v>6</v>
      </c>
      <c r="D61" s="56">
        <v>10</v>
      </c>
      <c r="E61" s="132"/>
      <c r="F61" s="50">
        <f t="shared" si="1"/>
        <v>0</v>
      </c>
      <c r="G61" s="51"/>
    </row>
    <row r="62" spans="1:7" s="52" customFormat="1" ht="15" x14ac:dyDescent="0.2">
      <c r="A62" s="10"/>
      <c r="B62" s="67"/>
      <c r="C62" s="55"/>
      <c r="D62" s="56"/>
      <c r="E62" s="57"/>
      <c r="F62" s="50"/>
      <c r="G62" s="51"/>
    </row>
    <row r="63" spans="1:7" s="52" customFormat="1" ht="57.75" x14ac:dyDescent="0.2">
      <c r="A63" s="9" t="s">
        <v>29</v>
      </c>
      <c r="B63" s="67" t="s">
        <v>64</v>
      </c>
      <c r="C63" s="55"/>
      <c r="D63" s="56"/>
      <c r="E63" s="57"/>
      <c r="F63" s="50"/>
      <c r="G63" s="51"/>
    </row>
    <row r="64" spans="1:7" s="52" customFormat="1" ht="15" x14ac:dyDescent="0.2">
      <c r="A64" s="10"/>
      <c r="B64" s="67"/>
      <c r="C64" s="55" t="s">
        <v>8</v>
      </c>
      <c r="D64" s="56">
        <v>0.5</v>
      </c>
      <c r="E64" s="132"/>
      <c r="F64" s="50">
        <f t="shared" si="1"/>
        <v>0</v>
      </c>
      <c r="G64" s="51"/>
    </row>
    <row r="65" spans="1:7" s="52" customFormat="1" ht="15" x14ac:dyDescent="0.2">
      <c r="A65" s="10"/>
      <c r="B65" s="67"/>
      <c r="C65" s="55"/>
      <c r="D65" s="56"/>
      <c r="E65" s="57"/>
      <c r="F65" s="50"/>
      <c r="G65" s="51"/>
    </row>
    <row r="66" spans="1:7" s="52" customFormat="1" ht="129" x14ac:dyDescent="0.2">
      <c r="A66" s="9" t="s">
        <v>30</v>
      </c>
      <c r="B66" s="136" t="s">
        <v>91</v>
      </c>
      <c r="C66" s="55"/>
      <c r="D66" s="56"/>
      <c r="E66" s="57"/>
      <c r="F66" s="50"/>
      <c r="G66" s="51"/>
    </row>
    <row r="67" spans="1:7" s="52" customFormat="1" x14ac:dyDescent="0.2">
      <c r="A67" s="9"/>
      <c r="B67" s="65"/>
      <c r="C67" s="55" t="s">
        <v>8</v>
      </c>
      <c r="D67" s="56">
        <v>2</v>
      </c>
      <c r="E67" s="132"/>
      <c r="F67" s="50">
        <f t="shared" si="1"/>
        <v>0</v>
      </c>
      <c r="G67" s="51"/>
    </row>
    <row r="68" spans="1:7" s="52" customFormat="1" x14ac:dyDescent="0.2">
      <c r="A68" s="9"/>
      <c r="B68" s="65"/>
      <c r="C68" s="55"/>
      <c r="D68" s="56"/>
      <c r="E68" s="57"/>
      <c r="F68" s="50"/>
      <c r="G68" s="51"/>
    </row>
    <row r="69" spans="1:7" s="52" customFormat="1" ht="100.5" x14ac:dyDescent="0.2">
      <c r="A69" s="53" t="s">
        <v>37</v>
      </c>
      <c r="B69" s="65" t="s">
        <v>75</v>
      </c>
      <c r="C69" s="55"/>
      <c r="D69" s="56"/>
      <c r="E69" s="57"/>
      <c r="F69" s="50"/>
      <c r="G69" s="51"/>
    </row>
    <row r="70" spans="1:7" s="52" customFormat="1" x14ac:dyDescent="0.2">
      <c r="A70" s="53"/>
      <c r="B70" s="65"/>
      <c r="C70" s="55" t="s">
        <v>55</v>
      </c>
      <c r="D70" s="56">
        <v>200.13</v>
      </c>
      <c r="E70" s="132"/>
      <c r="F70" s="50">
        <f t="shared" si="1"/>
        <v>0</v>
      </c>
      <c r="G70" s="51"/>
    </row>
    <row r="71" spans="1:7" s="52" customFormat="1" x14ac:dyDescent="0.2">
      <c r="A71" s="9"/>
      <c r="B71" s="65"/>
      <c r="C71" s="55"/>
      <c r="D71" s="56"/>
      <c r="E71" s="57"/>
      <c r="F71" s="50"/>
      <c r="G71" s="51"/>
    </row>
    <row r="72" spans="1:7" s="52" customFormat="1" ht="43.5" x14ac:dyDescent="0.2">
      <c r="A72" s="9" t="s">
        <v>38</v>
      </c>
      <c r="B72" s="67" t="s">
        <v>71</v>
      </c>
      <c r="C72" s="55"/>
      <c r="D72" s="56"/>
      <c r="E72" s="57"/>
      <c r="F72" s="50"/>
      <c r="G72" s="51"/>
    </row>
    <row r="73" spans="1:7" s="52" customFormat="1" ht="15" x14ac:dyDescent="0.2">
      <c r="A73" s="10"/>
      <c r="B73" s="67"/>
      <c r="C73" s="55" t="s">
        <v>25</v>
      </c>
      <c r="D73" s="56">
        <v>6</v>
      </c>
      <c r="E73" s="132"/>
      <c r="F73" s="50">
        <f t="shared" si="1"/>
        <v>0</v>
      </c>
      <c r="G73" s="51"/>
    </row>
    <row r="74" spans="1:7" s="52" customFormat="1" ht="15" x14ac:dyDescent="0.2">
      <c r="A74" s="10"/>
      <c r="B74" s="67"/>
      <c r="C74" s="55"/>
      <c r="D74" s="56"/>
      <c r="E74" s="57"/>
      <c r="F74" s="50"/>
      <c r="G74" s="51"/>
    </row>
    <row r="75" spans="1:7" s="52" customFormat="1" ht="228.75" x14ac:dyDescent="0.2">
      <c r="A75" s="53" t="s">
        <v>40</v>
      </c>
      <c r="B75" s="135" t="s">
        <v>92</v>
      </c>
      <c r="C75" s="55"/>
      <c r="D75" s="68"/>
      <c r="E75" s="57"/>
      <c r="F75" s="50"/>
      <c r="G75" s="51"/>
    </row>
    <row r="76" spans="1:7" s="52" customFormat="1" x14ac:dyDescent="0.2">
      <c r="A76" s="53"/>
      <c r="B76" s="69"/>
      <c r="C76" s="55" t="s">
        <v>8</v>
      </c>
      <c r="D76" s="56">
        <v>3</v>
      </c>
      <c r="E76" s="132"/>
      <c r="F76" s="50">
        <f t="shared" si="1"/>
        <v>0</v>
      </c>
      <c r="G76" s="51"/>
    </row>
    <row r="77" spans="1:7" s="52" customFormat="1" x14ac:dyDescent="0.2">
      <c r="A77" s="53"/>
      <c r="B77" s="69"/>
      <c r="C77" s="55"/>
      <c r="D77" s="56"/>
      <c r="E77" s="57"/>
      <c r="F77" s="50"/>
      <c r="G77" s="51"/>
    </row>
    <row r="78" spans="1:7" s="52" customFormat="1" ht="100.5" x14ac:dyDescent="0.2">
      <c r="A78" s="53" t="s">
        <v>42</v>
      </c>
      <c r="B78" s="65" t="s">
        <v>56</v>
      </c>
      <c r="C78" s="55"/>
      <c r="D78" s="56"/>
      <c r="E78" s="57"/>
      <c r="F78" s="50"/>
      <c r="G78" s="51"/>
    </row>
    <row r="79" spans="1:7" s="52" customFormat="1" x14ac:dyDescent="0.2">
      <c r="A79" s="53"/>
      <c r="B79" s="65"/>
      <c r="C79" s="55" t="s">
        <v>55</v>
      </c>
      <c r="D79" s="56">
        <v>135</v>
      </c>
      <c r="E79" s="132"/>
      <c r="F79" s="50">
        <f t="shared" si="1"/>
        <v>0</v>
      </c>
      <c r="G79" s="51"/>
    </row>
    <row r="80" spans="1:7" s="52" customFormat="1" x14ac:dyDescent="0.2">
      <c r="A80" s="53"/>
      <c r="B80" s="69"/>
      <c r="C80" s="55"/>
      <c r="D80" s="56"/>
      <c r="E80" s="57"/>
      <c r="F80" s="50"/>
      <c r="G80" s="51"/>
    </row>
    <row r="81" spans="1:7" s="52" customFormat="1" ht="43.5" x14ac:dyDescent="0.2">
      <c r="A81" s="53" t="s">
        <v>45</v>
      </c>
      <c r="B81" s="8" t="s">
        <v>72</v>
      </c>
      <c r="C81" s="55"/>
      <c r="D81" s="56"/>
      <c r="E81" s="57"/>
      <c r="F81" s="50"/>
      <c r="G81" s="51"/>
    </row>
    <row r="82" spans="1:7" s="52" customFormat="1" x14ac:dyDescent="0.2">
      <c r="A82" s="53"/>
      <c r="B82" s="8"/>
      <c r="C82" s="55" t="s">
        <v>7</v>
      </c>
      <c r="D82" s="56">
        <v>2</v>
      </c>
      <c r="E82" s="132"/>
      <c r="F82" s="50">
        <f t="shared" si="1"/>
        <v>0</v>
      </c>
      <c r="G82" s="51"/>
    </row>
    <row r="83" spans="1:7" s="52" customFormat="1" x14ac:dyDescent="0.2">
      <c r="A83" s="53"/>
      <c r="B83" s="8"/>
      <c r="C83" s="55"/>
      <c r="D83" s="56"/>
      <c r="E83" s="57"/>
      <c r="F83" s="50"/>
      <c r="G83" s="51"/>
    </row>
    <row r="84" spans="1:7" s="52" customFormat="1" ht="143.25" x14ac:dyDescent="0.2">
      <c r="A84" s="53" t="s">
        <v>80</v>
      </c>
      <c r="B84" s="134" t="s">
        <v>89</v>
      </c>
      <c r="C84" s="55"/>
      <c r="D84" s="56"/>
      <c r="E84" s="57"/>
      <c r="F84" s="50"/>
      <c r="G84" s="51"/>
    </row>
    <row r="85" spans="1:7" s="52" customFormat="1" x14ac:dyDescent="0.2">
      <c r="A85" s="53"/>
      <c r="B85" s="65"/>
      <c r="C85" s="55" t="s">
        <v>7</v>
      </c>
      <c r="D85" s="56">
        <v>2</v>
      </c>
      <c r="E85" s="132"/>
      <c r="F85" s="50">
        <f t="shared" si="1"/>
        <v>0</v>
      </c>
      <c r="G85" s="51"/>
    </row>
    <row r="86" spans="1:7" s="52" customFormat="1" x14ac:dyDescent="0.2">
      <c r="A86" s="53"/>
      <c r="B86" s="65"/>
      <c r="C86" s="55"/>
      <c r="D86" s="56"/>
      <c r="E86" s="57"/>
      <c r="F86" s="50"/>
      <c r="G86" s="51"/>
    </row>
    <row r="87" spans="1:7" s="52" customFormat="1" ht="143.25" x14ac:dyDescent="0.2">
      <c r="A87" s="53" t="s">
        <v>87</v>
      </c>
      <c r="B87" s="71" t="s">
        <v>85</v>
      </c>
      <c r="C87" s="55"/>
      <c r="D87" s="56"/>
      <c r="E87" s="57"/>
      <c r="F87" s="50"/>
      <c r="G87" s="51"/>
    </row>
    <row r="88" spans="1:7" s="52" customFormat="1" x14ac:dyDescent="0.2">
      <c r="A88" s="53"/>
      <c r="B88" s="69"/>
      <c r="C88" s="55" t="s">
        <v>25</v>
      </c>
      <c r="D88" s="56">
        <v>10</v>
      </c>
      <c r="E88" s="132"/>
      <c r="F88" s="50">
        <f t="shared" si="1"/>
        <v>0</v>
      </c>
      <c r="G88" s="51"/>
    </row>
    <row r="89" spans="1:7" s="52" customFormat="1" x14ac:dyDescent="0.2">
      <c r="A89" s="72"/>
      <c r="B89" s="73"/>
      <c r="C89" s="74"/>
      <c r="D89" s="75"/>
      <c r="E89" s="76"/>
      <c r="F89" s="1"/>
      <c r="G89" s="51"/>
    </row>
    <row r="90" spans="1:7" s="40" customFormat="1" ht="15" x14ac:dyDescent="0.2">
      <c r="A90" s="37">
        <f>A49</f>
        <v>2</v>
      </c>
      <c r="B90" s="38" t="str">
        <f>B49</f>
        <v>SANACIJA SREDIŠNJEG SLOJA</v>
      </c>
      <c r="C90" s="34" t="s">
        <v>3</v>
      </c>
      <c r="D90" s="36"/>
      <c r="E90" s="36"/>
      <c r="F90" s="36">
        <f>SUM(F52:F88)</f>
        <v>0</v>
      </c>
      <c r="G90" s="39"/>
    </row>
    <row r="91" spans="1:7" s="40" customFormat="1" x14ac:dyDescent="0.2">
      <c r="A91" s="53"/>
      <c r="B91" s="69"/>
      <c r="C91" s="55"/>
      <c r="D91" s="56"/>
      <c r="E91" s="57"/>
      <c r="F91" s="1"/>
      <c r="G91" s="39"/>
    </row>
    <row r="92" spans="1:7" s="40" customFormat="1" ht="15" x14ac:dyDescent="0.2">
      <c r="A92" s="37">
        <v>3</v>
      </c>
      <c r="B92" s="38" t="s">
        <v>58</v>
      </c>
      <c r="C92" s="34"/>
      <c r="D92" s="36"/>
      <c r="E92" s="36"/>
      <c r="F92" s="36"/>
      <c r="G92" s="39"/>
    </row>
    <row r="93" spans="1:7" s="40" customFormat="1" ht="15" x14ac:dyDescent="0.2">
      <c r="A93" s="41"/>
      <c r="B93" s="42"/>
      <c r="C93" s="43"/>
      <c r="D93" s="44"/>
      <c r="E93" s="44"/>
      <c r="F93" s="44"/>
      <c r="G93" s="39"/>
    </row>
    <row r="94" spans="1:7" s="40" customFormat="1" ht="15" x14ac:dyDescent="0.2">
      <c r="A94" s="140" t="s">
        <v>65</v>
      </c>
      <c r="B94" s="141"/>
      <c r="C94" s="43"/>
      <c r="D94" s="44"/>
      <c r="E94" s="44"/>
      <c r="F94" s="44"/>
      <c r="G94" s="39"/>
    </row>
    <row r="95" spans="1:7" s="40" customFormat="1" x14ac:dyDescent="0.2">
      <c r="A95" s="53"/>
      <c r="B95" s="8"/>
      <c r="C95" s="55"/>
      <c r="D95" s="68"/>
      <c r="E95" s="57"/>
      <c r="F95" s="1"/>
      <c r="G95" s="39"/>
    </row>
    <row r="96" spans="1:7" s="40" customFormat="1" ht="100.5" x14ac:dyDescent="0.2">
      <c r="A96" s="53" t="s">
        <v>31</v>
      </c>
      <c r="B96" s="70" t="s">
        <v>59</v>
      </c>
      <c r="C96" s="55"/>
      <c r="D96" s="56"/>
      <c r="E96" s="57"/>
      <c r="F96" s="1"/>
      <c r="G96" s="39"/>
    </row>
    <row r="97" spans="1:7" s="40" customFormat="1" x14ac:dyDescent="0.2">
      <c r="A97" s="53"/>
      <c r="B97" s="69"/>
      <c r="C97" s="55" t="s">
        <v>8</v>
      </c>
      <c r="D97" s="56">
        <v>0.3</v>
      </c>
      <c r="E97" s="132"/>
      <c r="F97" s="1">
        <f t="shared" ref="F97:F136" si="2">ROUND(D97*E97,2)</f>
        <v>0</v>
      </c>
      <c r="G97" s="39"/>
    </row>
    <row r="98" spans="1:7" s="40" customFormat="1" x14ac:dyDescent="0.2">
      <c r="A98" s="53"/>
      <c r="B98" s="77"/>
      <c r="C98" s="55"/>
      <c r="D98" s="68"/>
      <c r="E98" s="57"/>
      <c r="F98" s="1"/>
      <c r="G98" s="39"/>
    </row>
    <row r="99" spans="1:7" s="40" customFormat="1" ht="143.25" x14ac:dyDescent="0.2">
      <c r="A99" s="9" t="s">
        <v>32</v>
      </c>
      <c r="B99" s="14" t="s">
        <v>78</v>
      </c>
      <c r="C99" s="55"/>
      <c r="D99" s="56"/>
      <c r="E99" s="57"/>
      <c r="F99" s="1"/>
      <c r="G99" s="39"/>
    </row>
    <row r="100" spans="1:7" s="40" customFormat="1" x14ac:dyDescent="0.2">
      <c r="A100" s="9"/>
      <c r="B100" s="11"/>
      <c r="C100" s="55" t="s">
        <v>8</v>
      </c>
      <c r="D100" s="56">
        <v>13</v>
      </c>
      <c r="E100" s="132"/>
      <c r="F100" s="1">
        <f t="shared" si="2"/>
        <v>0</v>
      </c>
      <c r="G100" s="39"/>
    </row>
    <row r="101" spans="1:7" s="40" customFormat="1" x14ac:dyDescent="0.2">
      <c r="A101" s="9"/>
      <c r="B101" s="65"/>
      <c r="C101" s="55"/>
      <c r="D101" s="78"/>
      <c r="E101" s="78"/>
      <c r="F101" s="1"/>
      <c r="G101" s="39"/>
    </row>
    <row r="102" spans="1:7" s="40" customFormat="1" ht="86.25" x14ac:dyDescent="0.2">
      <c r="A102" s="9" t="s">
        <v>33</v>
      </c>
      <c r="B102" s="66" t="s">
        <v>69</v>
      </c>
      <c r="C102" s="55"/>
      <c r="D102" s="78"/>
      <c r="E102" s="78"/>
      <c r="F102" s="1"/>
      <c r="G102" s="39"/>
    </row>
    <row r="103" spans="1:7" s="40" customFormat="1" ht="15" x14ac:dyDescent="0.2">
      <c r="A103" s="10"/>
      <c r="B103" s="67"/>
      <c r="C103" s="55" t="s">
        <v>7</v>
      </c>
      <c r="D103" s="78">
        <v>2</v>
      </c>
      <c r="E103" s="133"/>
      <c r="F103" s="1">
        <f t="shared" si="2"/>
        <v>0</v>
      </c>
      <c r="G103" s="39"/>
    </row>
    <row r="104" spans="1:7" s="40" customFormat="1" ht="15" x14ac:dyDescent="0.2">
      <c r="A104" s="10"/>
      <c r="B104" s="67"/>
      <c r="C104" s="55"/>
      <c r="D104" s="78"/>
      <c r="E104" s="78"/>
      <c r="F104" s="1"/>
      <c r="G104" s="39"/>
    </row>
    <row r="105" spans="1:7" s="40" customFormat="1" ht="72" x14ac:dyDescent="0.2">
      <c r="A105" s="9" t="s">
        <v>34</v>
      </c>
      <c r="B105" s="67" t="s">
        <v>70</v>
      </c>
      <c r="C105" s="55"/>
      <c r="D105" s="78"/>
      <c r="E105" s="78"/>
      <c r="F105" s="1"/>
      <c r="G105" s="39"/>
    </row>
    <row r="106" spans="1:7" s="40" customFormat="1" ht="15" x14ac:dyDescent="0.2">
      <c r="A106" s="10"/>
      <c r="B106" s="67"/>
      <c r="C106" s="55" t="s">
        <v>6</v>
      </c>
      <c r="D106" s="78">
        <v>15</v>
      </c>
      <c r="E106" s="133"/>
      <c r="F106" s="1">
        <f t="shared" si="2"/>
        <v>0</v>
      </c>
      <c r="G106" s="39"/>
    </row>
    <row r="107" spans="1:7" s="40" customFormat="1" ht="15" x14ac:dyDescent="0.2">
      <c r="A107" s="10"/>
      <c r="B107" s="67"/>
      <c r="C107" s="55"/>
      <c r="D107" s="78"/>
      <c r="E107" s="78"/>
      <c r="F107" s="1"/>
      <c r="G107" s="39"/>
    </row>
    <row r="108" spans="1:7" s="40" customFormat="1" ht="57.75" x14ac:dyDescent="0.2">
      <c r="A108" s="9" t="s">
        <v>35</v>
      </c>
      <c r="B108" s="67" t="s">
        <v>57</v>
      </c>
      <c r="C108" s="55"/>
      <c r="D108" s="78"/>
      <c r="E108" s="78"/>
      <c r="F108" s="1"/>
      <c r="G108" s="39"/>
    </row>
    <row r="109" spans="1:7" s="40" customFormat="1" ht="15" x14ac:dyDescent="0.2">
      <c r="A109" s="10"/>
      <c r="B109" s="67"/>
      <c r="C109" s="55" t="s">
        <v>8</v>
      </c>
      <c r="D109" s="78">
        <v>0.4</v>
      </c>
      <c r="E109" s="133"/>
      <c r="F109" s="1">
        <f t="shared" si="2"/>
        <v>0</v>
      </c>
      <c r="G109" s="39"/>
    </row>
    <row r="110" spans="1:7" s="40" customFormat="1" ht="15" x14ac:dyDescent="0.2">
      <c r="A110" s="10"/>
      <c r="B110" s="67"/>
      <c r="C110" s="55"/>
      <c r="D110" s="78"/>
      <c r="E110" s="78"/>
      <c r="F110" s="1"/>
      <c r="G110" s="39"/>
    </row>
    <row r="111" spans="1:7" s="40" customFormat="1" ht="129" x14ac:dyDescent="0.2">
      <c r="A111" s="9" t="s">
        <v>36</v>
      </c>
      <c r="B111" s="136" t="s">
        <v>93</v>
      </c>
      <c r="C111" s="55"/>
      <c r="D111" s="78"/>
      <c r="E111" s="78"/>
      <c r="F111" s="1"/>
      <c r="G111" s="39"/>
    </row>
    <row r="112" spans="1:7" s="40" customFormat="1" x14ac:dyDescent="0.2">
      <c r="A112" s="9"/>
      <c r="B112" s="65"/>
      <c r="C112" s="55" t="s">
        <v>8</v>
      </c>
      <c r="D112" s="78">
        <v>2</v>
      </c>
      <c r="E112" s="133"/>
      <c r="F112" s="1">
        <f t="shared" si="2"/>
        <v>0</v>
      </c>
      <c r="G112" s="39"/>
    </row>
    <row r="113" spans="1:7" s="40" customFormat="1" x14ac:dyDescent="0.2">
      <c r="A113" s="9"/>
      <c r="B113" s="65"/>
      <c r="C113" s="55"/>
      <c r="D113" s="78"/>
      <c r="E113" s="78"/>
      <c r="F113" s="1"/>
      <c r="G113" s="39"/>
    </row>
    <row r="114" spans="1:7" s="40" customFormat="1" ht="100.5" x14ac:dyDescent="0.2">
      <c r="A114" s="53" t="s">
        <v>39</v>
      </c>
      <c r="B114" s="65" t="s">
        <v>76</v>
      </c>
      <c r="C114" s="55"/>
      <c r="D114" s="56"/>
      <c r="E114" s="57"/>
      <c r="F114" s="1"/>
      <c r="G114" s="39"/>
    </row>
    <row r="115" spans="1:7" s="40" customFormat="1" x14ac:dyDescent="0.2">
      <c r="A115" s="53"/>
      <c r="B115" s="65"/>
      <c r="C115" s="55" t="s">
        <v>55</v>
      </c>
      <c r="D115" s="56">
        <v>400</v>
      </c>
      <c r="E115" s="132"/>
      <c r="F115" s="1">
        <f t="shared" si="2"/>
        <v>0</v>
      </c>
      <c r="G115" s="39"/>
    </row>
    <row r="116" spans="1:7" s="40" customFormat="1" ht="15" x14ac:dyDescent="0.2">
      <c r="A116" s="10"/>
      <c r="B116" s="67"/>
      <c r="C116" s="55"/>
      <c r="D116" s="78"/>
      <c r="E116" s="78"/>
      <c r="F116" s="1"/>
      <c r="G116" s="39"/>
    </row>
    <row r="117" spans="1:7" s="40" customFormat="1" ht="43.5" x14ac:dyDescent="0.2">
      <c r="A117" s="9" t="s">
        <v>41</v>
      </c>
      <c r="B117" s="67" t="s">
        <v>71</v>
      </c>
      <c r="C117" s="55"/>
      <c r="D117" s="78"/>
      <c r="E117" s="78"/>
      <c r="F117" s="1"/>
      <c r="G117" s="39"/>
    </row>
    <row r="118" spans="1:7" s="40" customFormat="1" ht="15" x14ac:dyDescent="0.2">
      <c r="A118" s="10"/>
      <c r="B118" s="67"/>
      <c r="C118" s="55" t="s">
        <v>25</v>
      </c>
      <c r="D118" s="56">
        <v>12</v>
      </c>
      <c r="E118" s="132"/>
      <c r="F118" s="1">
        <f t="shared" si="2"/>
        <v>0</v>
      </c>
      <c r="G118" s="39"/>
    </row>
    <row r="119" spans="1:7" s="40" customFormat="1" ht="15" x14ac:dyDescent="0.2">
      <c r="A119" s="10"/>
      <c r="B119" s="67"/>
      <c r="C119" s="55"/>
      <c r="D119" s="78"/>
      <c r="E119" s="78"/>
      <c r="F119" s="1"/>
      <c r="G119" s="39"/>
    </row>
    <row r="120" spans="1:7" s="52" customFormat="1" ht="243" x14ac:dyDescent="0.2">
      <c r="A120" s="53" t="s">
        <v>43</v>
      </c>
      <c r="B120" s="135" t="s">
        <v>94</v>
      </c>
      <c r="C120" s="55"/>
      <c r="D120" s="56"/>
      <c r="E120" s="57"/>
      <c r="F120" s="1"/>
      <c r="G120" s="51"/>
    </row>
    <row r="121" spans="1:7" s="40" customFormat="1" x14ac:dyDescent="0.2">
      <c r="A121" s="53"/>
      <c r="B121" s="69"/>
      <c r="C121" s="55" t="s">
        <v>8</v>
      </c>
      <c r="D121" s="78">
        <v>2</v>
      </c>
      <c r="E121" s="133"/>
      <c r="F121" s="1">
        <f t="shared" si="2"/>
        <v>0</v>
      </c>
      <c r="G121" s="39"/>
    </row>
    <row r="122" spans="1:7" s="52" customFormat="1" x14ac:dyDescent="0.2">
      <c r="A122" s="53"/>
      <c r="B122" s="69"/>
      <c r="C122" s="55"/>
      <c r="D122" s="56"/>
      <c r="E122" s="57"/>
      <c r="F122" s="1"/>
      <c r="G122" s="51"/>
    </row>
    <row r="123" spans="1:7" s="52" customFormat="1" ht="114.75" x14ac:dyDescent="0.2">
      <c r="A123" s="53" t="s">
        <v>60</v>
      </c>
      <c r="B123" s="65" t="s">
        <v>74</v>
      </c>
      <c r="C123" s="55"/>
      <c r="D123" s="79"/>
      <c r="E123" s="57"/>
      <c r="F123" s="1"/>
      <c r="G123" s="51"/>
    </row>
    <row r="124" spans="1:7" s="52" customFormat="1" x14ac:dyDescent="0.2">
      <c r="A124" s="53"/>
      <c r="B124" s="65"/>
      <c r="C124" s="55" t="s">
        <v>55</v>
      </c>
      <c r="D124" s="56">
        <v>101</v>
      </c>
      <c r="E124" s="132"/>
      <c r="F124" s="1">
        <f t="shared" si="2"/>
        <v>0</v>
      </c>
      <c r="G124" s="51"/>
    </row>
    <row r="125" spans="1:7" s="52" customFormat="1" x14ac:dyDescent="0.2">
      <c r="A125" s="53"/>
      <c r="B125" s="69"/>
      <c r="C125" s="55"/>
      <c r="D125" s="56"/>
      <c r="E125" s="57"/>
      <c r="F125" s="1"/>
      <c r="G125" s="51"/>
    </row>
    <row r="126" spans="1:7" s="52" customFormat="1" ht="43.5" x14ac:dyDescent="0.2">
      <c r="A126" s="53" t="s">
        <v>61</v>
      </c>
      <c r="B126" s="8" t="s">
        <v>72</v>
      </c>
      <c r="C126" s="55"/>
      <c r="D126" s="79"/>
      <c r="E126" s="57"/>
      <c r="F126" s="1"/>
      <c r="G126" s="51"/>
    </row>
    <row r="127" spans="1:7" s="52" customFormat="1" x14ac:dyDescent="0.2">
      <c r="A127" s="53"/>
      <c r="B127" s="8"/>
      <c r="C127" s="55" t="s">
        <v>8</v>
      </c>
      <c r="D127" s="56">
        <v>4</v>
      </c>
      <c r="E127" s="132"/>
      <c r="F127" s="1">
        <f t="shared" si="2"/>
        <v>0</v>
      </c>
      <c r="G127" s="51"/>
    </row>
    <row r="128" spans="1:7" s="52" customFormat="1" ht="18" customHeight="1" x14ac:dyDescent="0.2">
      <c r="A128" s="53"/>
      <c r="B128" s="8"/>
      <c r="C128" s="55"/>
      <c r="D128" s="56"/>
      <c r="E128" s="57"/>
      <c r="F128" s="1"/>
      <c r="G128" s="51"/>
    </row>
    <row r="129" spans="1:7" s="52" customFormat="1" ht="143.25" x14ac:dyDescent="0.2">
      <c r="A129" s="53" t="s">
        <v>62</v>
      </c>
      <c r="B129" s="134" t="s">
        <v>88</v>
      </c>
      <c r="C129" s="55"/>
      <c r="D129" s="56"/>
      <c r="E129" s="57"/>
      <c r="F129" s="1"/>
      <c r="G129" s="51"/>
    </row>
    <row r="130" spans="1:7" s="52" customFormat="1" x14ac:dyDescent="0.2">
      <c r="A130" s="53"/>
      <c r="B130" s="65"/>
      <c r="C130" s="55" t="s">
        <v>7</v>
      </c>
      <c r="D130" s="56">
        <v>4</v>
      </c>
      <c r="E130" s="132"/>
      <c r="F130" s="1">
        <f t="shared" si="2"/>
        <v>0</v>
      </c>
      <c r="G130" s="51"/>
    </row>
    <row r="131" spans="1:7" s="81" customFormat="1" x14ac:dyDescent="0.2">
      <c r="A131" s="53"/>
      <c r="B131" s="8"/>
      <c r="C131" s="55"/>
      <c r="D131" s="68"/>
      <c r="E131" s="57"/>
      <c r="F131" s="1"/>
      <c r="G131" s="80"/>
    </row>
    <row r="132" spans="1:7" s="81" customFormat="1" ht="57.75" x14ac:dyDescent="0.2">
      <c r="A132" s="53" t="s">
        <v>77</v>
      </c>
      <c r="B132" s="82" t="s">
        <v>63</v>
      </c>
      <c r="C132" s="55"/>
      <c r="D132" s="56"/>
      <c r="E132" s="57"/>
      <c r="F132" s="1"/>
      <c r="G132" s="80"/>
    </row>
    <row r="133" spans="1:7" s="81" customFormat="1" x14ac:dyDescent="0.2">
      <c r="A133" s="53"/>
      <c r="B133" s="69"/>
      <c r="C133" s="55" t="s">
        <v>25</v>
      </c>
      <c r="D133" s="56">
        <v>2</v>
      </c>
      <c r="E133" s="132"/>
      <c r="F133" s="1">
        <f t="shared" si="2"/>
        <v>0</v>
      </c>
      <c r="G133" s="80"/>
    </row>
    <row r="134" spans="1:7" s="81" customFormat="1" x14ac:dyDescent="0.2">
      <c r="A134" s="53"/>
      <c r="B134" s="69"/>
      <c r="C134" s="55"/>
      <c r="D134" s="56"/>
      <c r="E134" s="57"/>
      <c r="F134" s="1"/>
      <c r="G134" s="80"/>
    </row>
    <row r="135" spans="1:7" s="81" customFormat="1" ht="157.5" x14ac:dyDescent="0.2">
      <c r="A135" s="53" t="s">
        <v>79</v>
      </c>
      <c r="B135" s="71" t="s">
        <v>84</v>
      </c>
      <c r="C135" s="55"/>
      <c r="D135" s="56"/>
      <c r="E135" s="57"/>
      <c r="F135" s="1"/>
      <c r="G135" s="80"/>
    </row>
    <row r="136" spans="1:7" s="81" customFormat="1" x14ac:dyDescent="0.2">
      <c r="A136" s="53"/>
      <c r="B136" s="69"/>
      <c r="C136" s="55" t="s">
        <v>25</v>
      </c>
      <c r="D136" s="56">
        <v>14</v>
      </c>
      <c r="E136" s="132"/>
      <c r="F136" s="1">
        <f t="shared" si="2"/>
        <v>0</v>
      </c>
      <c r="G136" s="80"/>
    </row>
    <row r="137" spans="1:7" s="52" customFormat="1" x14ac:dyDescent="0.2">
      <c r="A137" s="72"/>
      <c r="B137" s="83"/>
      <c r="C137" s="84"/>
      <c r="D137" s="75"/>
      <c r="E137" s="76"/>
      <c r="F137" s="85"/>
      <c r="G137" s="51"/>
    </row>
    <row r="138" spans="1:7" ht="15" x14ac:dyDescent="0.2">
      <c r="A138" s="37">
        <f>A92</f>
        <v>3</v>
      </c>
      <c r="B138" s="38" t="str">
        <f>B92</f>
        <v>SANACIJA LIJEVOG KOLNIKA</v>
      </c>
      <c r="C138" s="34" t="s">
        <v>3</v>
      </c>
      <c r="D138" s="36"/>
      <c r="E138" s="36"/>
      <c r="F138" s="36">
        <f>SUM(F97:F136)</f>
        <v>0</v>
      </c>
    </row>
    <row r="139" spans="1:7" x14ac:dyDescent="0.2">
      <c r="A139" s="86"/>
      <c r="B139" s="87"/>
      <c r="C139" s="87"/>
      <c r="D139" s="88"/>
      <c r="E139" s="88"/>
      <c r="F139" s="88"/>
    </row>
    <row r="140" spans="1:7" ht="30" x14ac:dyDescent="0.2">
      <c r="A140" s="86"/>
      <c r="B140" s="34" t="s">
        <v>46</v>
      </c>
      <c r="C140" s="87"/>
      <c r="D140" s="88"/>
      <c r="E140" s="88"/>
      <c r="F140" s="88"/>
      <c r="G140" s="89"/>
    </row>
    <row r="141" spans="1:7" x14ac:dyDescent="0.2">
      <c r="A141" s="86"/>
      <c r="B141" s="87"/>
      <c r="C141" s="87"/>
      <c r="D141" s="88"/>
      <c r="E141" s="88"/>
      <c r="F141" s="88"/>
    </row>
    <row r="142" spans="1:7" ht="15" x14ac:dyDescent="0.2">
      <c r="A142" s="86"/>
      <c r="B142" s="34" t="s">
        <v>0</v>
      </c>
      <c r="C142" s="87"/>
      <c r="D142" s="88"/>
      <c r="E142" s="88"/>
      <c r="F142" s="88"/>
    </row>
    <row r="143" spans="1:7" x14ac:dyDescent="0.2">
      <c r="A143" s="86"/>
      <c r="B143" s="87"/>
      <c r="C143" s="87"/>
      <c r="D143" s="88"/>
      <c r="E143" s="88"/>
      <c r="F143" s="88"/>
    </row>
    <row r="144" spans="1:7" ht="15" x14ac:dyDescent="0.2">
      <c r="A144" s="37">
        <f>A47:F47</f>
        <v>1</v>
      </c>
      <c r="B144" s="38" t="s">
        <v>23</v>
      </c>
      <c r="C144" s="34" t="s">
        <v>3</v>
      </c>
      <c r="D144" s="36"/>
      <c r="E144" s="36"/>
      <c r="F144" s="36">
        <f>F47</f>
        <v>0</v>
      </c>
    </row>
    <row r="145" spans="1:6" s="69" customFormat="1" x14ac:dyDescent="0.2">
      <c r="A145" s="90"/>
      <c r="B145" s="90"/>
      <c r="C145" s="90"/>
      <c r="D145" s="91"/>
      <c r="E145" s="91"/>
      <c r="F145" s="91"/>
    </row>
    <row r="146" spans="1:6" ht="15" x14ac:dyDescent="0.2">
      <c r="A146" s="92">
        <f>A90</f>
        <v>2</v>
      </c>
      <c r="B146" s="93" t="str">
        <f>B90</f>
        <v>SANACIJA SREDIŠNJEG SLOJA</v>
      </c>
      <c r="C146" s="94" t="str">
        <f>C144</f>
        <v>KUNA</v>
      </c>
      <c r="D146" s="95"/>
      <c r="E146" s="95"/>
      <c r="F146" s="95">
        <f>F90</f>
        <v>0</v>
      </c>
    </row>
    <row r="147" spans="1:6" x14ac:dyDescent="0.2">
      <c r="A147" s="86"/>
      <c r="B147" s="87"/>
      <c r="C147" s="87"/>
      <c r="D147" s="88"/>
      <c r="E147" s="88"/>
      <c r="F147" s="88"/>
    </row>
    <row r="148" spans="1:6" ht="15" x14ac:dyDescent="0.2">
      <c r="A148" s="96">
        <f>A138</f>
        <v>3</v>
      </c>
      <c r="B148" s="97" t="str">
        <f>B138</f>
        <v>SANACIJA LIJEVOG KOLNIKA</v>
      </c>
      <c r="C148" s="98" t="str">
        <f>C138</f>
        <v>KUNA</v>
      </c>
      <c r="D148" s="36"/>
      <c r="E148" s="36"/>
      <c r="F148" s="99">
        <f>F138</f>
        <v>0</v>
      </c>
    </row>
    <row r="149" spans="1:6" x14ac:dyDescent="0.2">
      <c r="A149" s="86"/>
      <c r="B149" s="87"/>
      <c r="C149" s="87"/>
      <c r="D149" s="88"/>
      <c r="E149" s="88"/>
      <c r="F149" s="88"/>
    </row>
    <row r="150" spans="1:6" ht="27.75" customHeight="1" x14ac:dyDescent="0.2">
      <c r="A150" s="86"/>
      <c r="B150" s="34" t="s">
        <v>4</v>
      </c>
      <c r="C150" s="34" t="s">
        <v>3</v>
      </c>
      <c r="D150" s="36"/>
      <c r="E150" s="36"/>
      <c r="F150" s="100">
        <f>SUM(F144:F148)</f>
        <v>0</v>
      </c>
    </row>
    <row r="151" spans="1:6" x14ac:dyDescent="0.2">
      <c r="A151" s="86"/>
      <c r="B151" s="87"/>
      <c r="C151" s="87"/>
      <c r="D151" s="88"/>
      <c r="E151" s="88"/>
      <c r="F151" s="88"/>
    </row>
    <row r="152" spans="1:6" x14ac:dyDescent="0.2">
      <c r="A152" s="86"/>
      <c r="B152" s="87"/>
      <c r="C152" s="87"/>
      <c r="D152" s="88"/>
      <c r="E152" s="88"/>
      <c r="F152" s="88"/>
    </row>
    <row r="153" spans="1:6" ht="39.75" customHeight="1" x14ac:dyDescent="0.25">
      <c r="A153" s="101"/>
      <c r="C153" s="25"/>
      <c r="D153" s="103"/>
      <c r="E153" s="104"/>
      <c r="F153" s="105"/>
    </row>
    <row r="154" spans="1:6" ht="39" customHeight="1" x14ac:dyDescent="0.25">
      <c r="A154" s="101"/>
      <c r="B154" s="142" t="s">
        <v>95</v>
      </c>
      <c r="C154" s="106"/>
      <c r="D154" s="143" t="s">
        <v>96</v>
      </c>
      <c r="E154" s="144"/>
      <c r="F154" s="108"/>
    </row>
    <row r="155" spans="1:6" ht="33.75" customHeight="1" x14ac:dyDescent="0.25">
      <c r="A155" s="101"/>
      <c r="B155" s="109"/>
      <c r="C155" s="145"/>
      <c r="D155" s="146"/>
      <c r="E155" s="147"/>
      <c r="F155" s="108"/>
    </row>
    <row r="156" spans="1:6" ht="22.5" customHeight="1" x14ac:dyDescent="0.25">
      <c r="A156" s="101"/>
      <c r="B156" s="112"/>
      <c r="C156" s="149" t="s">
        <v>97</v>
      </c>
      <c r="D156" s="148"/>
      <c r="E156" s="148"/>
      <c r="F156" s="108"/>
    </row>
    <row r="157" spans="1:6" ht="15" x14ac:dyDescent="0.25">
      <c r="A157" s="113"/>
      <c r="B157" s="112"/>
      <c r="C157" s="110"/>
      <c r="D157" s="111"/>
      <c r="E157" s="108"/>
      <c r="F157" s="108"/>
    </row>
    <row r="158" spans="1:6" ht="15" x14ac:dyDescent="0.25">
      <c r="A158" s="113"/>
      <c r="B158" s="112"/>
      <c r="C158" s="110"/>
      <c r="D158" s="111"/>
      <c r="E158" s="108"/>
      <c r="F158" s="108"/>
    </row>
    <row r="159" spans="1:6" ht="15" x14ac:dyDescent="0.25">
      <c r="A159" s="101"/>
      <c r="B159" s="112"/>
      <c r="C159" s="110"/>
      <c r="D159" s="111"/>
      <c r="E159" s="108"/>
      <c r="F159" s="108"/>
    </row>
    <row r="160" spans="1:6" ht="15" x14ac:dyDescent="0.25">
      <c r="A160" s="114"/>
      <c r="B160" s="112"/>
      <c r="C160" s="115"/>
      <c r="D160" s="111"/>
      <c r="E160" s="116"/>
      <c r="F160" s="116"/>
    </row>
    <row r="161" spans="1:6" ht="15" x14ac:dyDescent="0.25">
      <c r="A161" s="117"/>
      <c r="B161" s="118"/>
      <c r="C161" s="115"/>
      <c r="D161" s="111"/>
      <c r="E161" s="108"/>
      <c r="F161" s="108"/>
    </row>
    <row r="162" spans="1:6" ht="15" x14ac:dyDescent="0.25">
      <c r="A162" s="106"/>
      <c r="B162" s="118"/>
      <c r="C162" s="110"/>
      <c r="D162" s="111"/>
      <c r="E162" s="104"/>
      <c r="F162" s="105"/>
    </row>
    <row r="163" spans="1:6" ht="15" x14ac:dyDescent="0.25">
      <c r="A163" s="117"/>
      <c r="B163" s="112"/>
      <c r="C163" s="119"/>
      <c r="D163" s="120"/>
      <c r="E163" s="108"/>
      <c r="F163" s="108"/>
    </row>
    <row r="164" spans="1:6" ht="15" x14ac:dyDescent="0.25">
      <c r="A164" s="121"/>
      <c r="B164" s="122"/>
      <c r="C164" s="110"/>
      <c r="D164" s="111"/>
      <c r="E164" s="116"/>
      <c r="F164" s="104"/>
    </row>
    <row r="165" spans="1:6" ht="15" x14ac:dyDescent="0.25">
      <c r="A165" s="121"/>
      <c r="B165" s="112"/>
      <c r="C165" s="106"/>
      <c r="D165" s="107"/>
      <c r="E165" s="108"/>
      <c r="F165" s="104"/>
    </row>
    <row r="166" spans="1:6" ht="15" x14ac:dyDescent="0.25">
      <c r="A166" s="121"/>
      <c r="B166" s="109"/>
      <c r="C166" s="110"/>
      <c r="D166" s="111"/>
      <c r="E166" s="108"/>
      <c r="F166" s="108"/>
    </row>
    <row r="167" spans="1:6" ht="15" x14ac:dyDescent="0.25">
      <c r="A167" s="121"/>
      <c r="B167" s="112"/>
      <c r="C167" s="123"/>
      <c r="D167" s="120"/>
      <c r="E167" s="104"/>
      <c r="F167" s="104"/>
    </row>
    <row r="168" spans="1:6" ht="15" x14ac:dyDescent="0.25">
      <c r="A168" s="121"/>
      <c r="B168" s="124"/>
      <c r="C168" s="115"/>
      <c r="D168" s="111"/>
      <c r="E168" s="104"/>
      <c r="F168" s="108"/>
    </row>
    <row r="169" spans="1:6" ht="15" x14ac:dyDescent="0.25">
      <c r="A169" s="121"/>
      <c r="B169" s="118"/>
      <c r="C169" s="115"/>
      <c r="D169" s="111"/>
      <c r="E169" s="125"/>
      <c r="F169" s="125"/>
    </row>
    <row r="170" spans="1:6" ht="15" x14ac:dyDescent="0.25">
      <c r="A170" s="126"/>
      <c r="B170" s="118"/>
      <c r="C170" s="127"/>
      <c r="D170" s="107"/>
      <c r="E170" s="108"/>
      <c r="F170" s="108"/>
    </row>
    <row r="171" spans="1:6" ht="15" x14ac:dyDescent="0.25">
      <c r="A171" s="126"/>
      <c r="B171" s="128"/>
      <c r="C171" s="127"/>
      <c r="D171" s="107"/>
      <c r="E171" s="116"/>
      <c r="F171" s="108"/>
    </row>
    <row r="172" spans="1:6" ht="15" x14ac:dyDescent="0.2">
      <c r="A172" s="121"/>
      <c r="B172" s="128"/>
      <c r="C172" s="51"/>
      <c r="D172" s="125"/>
      <c r="E172" s="120"/>
      <c r="F172" s="120"/>
    </row>
    <row r="173" spans="1:6" ht="15" x14ac:dyDescent="0.25">
      <c r="A173" s="121"/>
      <c r="B173" s="124"/>
      <c r="C173" s="115"/>
      <c r="D173" s="111"/>
      <c r="E173" s="120"/>
      <c r="F173" s="120"/>
    </row>
    <row r="174" spans="1:6" ht="15" x14ac:dyDescent="0.2">
      <c r="A174" s="121"/>
      <c r="B174" s="118"/>
      <c r="C174" s="123"/>
      <c r="D174" s="120"/>
      <c r="E174" s="120"/>
      <c r="F174" s="120"/>
    </row>
    <row r="175" spans="1:6" x14ac:dyDescent="0.2">
      <c r="A175" s="121"/>
      <c r="B175" s="124"/>
      <c r="C175" s="123"/>
      <c r="D175" s="120"/>
      <c r="E175" s="120"/>
      <c r="F175" s="120"/>
    </row>
    <row r="176" spans="1:6" x14ac:dyDescent="0.2">
      <c r="B176" s="124"/>
      <c r="C176" s="123"/>
      <c r="D176" s="120"/>
    </row>
    <row r="177" spans="2:4" x14ac:dyDescent="0.2">
      <c r="B177" s="124"/>
      <c r="C177" s="123"/>
      <c r="D177" s="120"/>
    </row>
    <row r="178" spans="2:4" x14ac:dyDescent="0.2">
      <c r="B178" s="124"/>
      <c r="C178" s="123"/>
      <c r="D178" s="120"/>
    </row>
    <row r="179" spans="2:4" x14ac:dyDescent="0.2">
      <c r="B179" s="124"/>
    </row>
  </sheetData>
  <sheetProtection algorithmName="SHA-512" hashValue="5R4BhfZxi/xqXOIY87/fBkkw+pahmZwRQxJelvQlcSYJZafWXskblDFJlqBJazuJGpRxbOdTrQON7CXoeN8BFg==" saltValue="G0TBd7o2aUwGMTvgnxF7hw==" spinCount="100000" sheet="1" objects="1" scenarios="1"/>
  <mergeCells count="4">
    <mergeCell ref="B2:E2"/>
    <mergeCell ref="B4:E4"/>
    <mergeCell ref="A94:B94"/>
    <mergeCell ref="C156:E156"/>
  </mergeCells>
  <pageMargins left="0.98425196850393704" right="0.51181102362204722" top="0.39370078740157483" bottom="0.55118110236220474" header="0.23622047244094491" footer="0.19685039370078741"/>
  <pageSetup paperSize="9" scale="72" fitToHeight="0" orientation="portrait" r:id="rId1"/>
  <headerFooter alignWithMargins="0">
    <oddFooter>&amp;C&amp;P / &amp;N</oddFooter>
  </headerFooter>
  <rowBreaks count="5" manualBreakCount="5">
    <brk id="27" max="5" man="1"/>
    <brk id="53" max="5" man="1"/>
    <brk id="77" max="5" man="1"/>
    <brk id="104" max="5" man="1"/>
    <brk id="12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vt:lpstr>
      <vt:lpstr>troškovnik!Print_Area</vt:lpstr>
    </vt:vector>
  </TitlesOfParts>
  <Company>Carin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Šipek</dc:creator>
  <cp:lastModifiedBy>Lidija Svetec Šošić</cp:lastModifiedBy>
  <cp:lastPrinted>2020-11-20T09:30:00Z</cp:lastPrinted>
  <dcterms:created xsi:type="dcterms:W3CDTF">2006-03-27T08:30:19Z</dcterms:created>
  <dcterms:modified xsi:type="dcterms:W3CDTF">2020-11-20T09:30:47Z</dcterms:modified>
</cp:coreProperties>
</file>