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kivan\Desktop\2020 JEDNOSTAVNA\J 210-20 DOVRŠETAK RADOVA GP SVILAJ AC A5\"/>
    </mc:Choice>
  </mc:AlternateContent>
  <bookViews>
    <workbookView xWindow="-120" yWindow="-120" windowWidth="19320" windowHeight="11715" tabRatio="859" activeTab="1"/>
  </bookViews>
  <sheets>
    <sheet name="Opće napomene" sheetId="66" r:id="rId1"/>
    <sheet name="Troskovnik" sheetId="71" r:id="rId2"/>
  </sheets>
  <externalReferences>
    <externalReference r:id="rId3"/>
    <externalReference r:id="rId4"/>
    <externalReference r:id="rId5"/>
    <externalReference r:id="rId6"/>
  </externalReferences>
  <definedNames>
    <definedName name="__" localSheetId="1">#REF!</definedName>
    <definedName name="__">#REF!</definedName>
    <definedName name="_xlnm._FilterDatabase" localSheetId="1" hidden="1">Troskovnik!$A$7:$F$29</definedName>
    <definedName name="aethth" localSheetId="1">#REF!</definedName>
    <definedName name="aethth">#REF!</definedName>
    <definedName name="BROD" localSheetId="1">#REF!</definedName>
    <definedName name="BROD">#REF!</definedName>
    <definedName name="CEH" localSheetId="1">#REF!</definedName>
    <definedName name="CEH">#REF!</definedName>
    <definedName name="Copy_of_DA669E372" localSheetId="1">#REF!</definedName>
    <definedName name="Copy_of_DA669E372">#REF!</definedName>
    <definedName name="d" localSheetId="1">#REF!</definedName>
    <definedName name="d">#REF!</definedName>
    <definedName name="DALEKOVOD" localSheetId="1">#REF!</definedName>
    <definedName name="DALEKOVOD">#REF!</definedName>
    <definedName name="dd" localSheetId="1">#REF!</definedName>
    <definedName name="dd">#REF!</definedName>
    <definedName name="e" localSheetId="1">#REF!</definedName>
    <definedName name="e">#REF!</definedName>
    <definedName name="ethzj">#REF!</definedName>
    <definedName name="GP_KRK" localSheetId="1">#REF!</definedName>
    <definedName name="GP_KRK">#REF!</definedName>
    <definedName name="Gradec" localSheetId="1">#REF!</definedName>
    <definedName name="Gradec">#REF!</definedName>
    <definedName name="gshn">#REF!</definedName>
    <definedName name="HIDRA">[1]FAKTORI!$B$4</definedName>
    <definedName name="i" localSheetId="1">#REF!</definedName>
    <definedName name="i">#REF!</definedName>
    <definedName name="ii" localSheetId="1">#REF!</definedName>
    <definedName name="ii">#REF!</definedName>
    <definedName name="is" localSheetId="1">#REF!</definedName>
    <definedName name="is">#REF!</definedName>
    <definedName name="jm" localSheetId="1">#REF!</definedName>
    <definedName name="jm">#REF!</definedName>
    <definedName name="k" localSheetId="1">#REF!</definedName>
    <definedName name="k">#REF!</definedName>
    <definedName name="l" localSheetId="1">#REF!</definedName>
    <definedName name="l">#REF!</definedName>
    <definedName name="m" localSheetId="1">#REF!</definedName>
    <definedName name="m">#REF!</definedName>
    <definedName name="n" localSheetId="1">#REF!</definedName>
    <definedName name="n">#REF!</definedName>
    <definedName name="ny" localSheetId="1">#REF!</definedName>
    <definedName name="ny">#REF!</definedName>
    <definedName name="o" localSheetId="1">#REF!</definedName>
    <definedName name="o">#REF!</definedName>
    <definedName name="OLE_LINK2" localSheetId="1">#REF!</definedName>
    <definedName name="OLE_LINK2">#REF!</definedName>
    <definedName name="OSIJEK_KOTEKS" localSheetId="1">#REF!</definedName>
    <definedName name="OSIJEK_KOTEKS">#REF!</definedName>
    <definedName name="POPUST">'[2]FAKTORI 2'!$B$3</definedName>
    <definedName name="POPUST_2">[3]FAKTORI!$B$3</definedName>
    <definedName name="POSTO">[4]Rekapitulacija!$C$52</definedName>
    <definedName name="_xlnm.Print_Area" localSheetId="0">'Opće napomene'!$A$1:$F$41</definedName>
    <definedName name="_xlnm.Print_Area" localSheetId="1">Troskovnik!$A$1:$F$152</definedName>
    <definedName name="Print_Area_MI" localSheetId="1">#REF!</definedName>
    <definedName name="Print_Area_MI">#REF!</definedName>
    <definedName name="_xlnm.Print_Titles" localSheetId="0">'Opće napomene'!$1:$3</definedName>
    <definedName name="_xlnm.Print_Titles" localSheetId="1">Troskovnik!$1:$7</definedName>
    <definedName name="procjena" localSheetId="1">#REF!</definedName>
    <definedName name="procjena">#REF!</definedName>
    <definedName name="sghrth" localSheetId="1">#REF!</definedName>
    <definedName name="sghrth">#REF!</definedName>
    <definedName name="sjz">#REF!</definedName>
    <definedName name="st" localSheetId="1">#REF!</definedName>
    <definedName name="st">#REF!</definedName>
    <definedName name="stzjjrzjtzj">#REF!</definedName>
    <definedName name="SWIETELSKY" localSheetId="1">#REF!</definedName>
    <definedName name="SWIETELSKY">#REF!</definedName>
    <definedName name="thsatreh" localSheetId="1">#REF!</definedName>
    <definedName name="thsatreh">#REF!</definedName>
    <definedName name="ththzt" localSheetId="1">#REF!</definedName>
    <definedName name="ththzt">#REF!</definedName>
    <definedName name="tttzhtet" localSheetId="1">#REF!</definedName>
    <definedName name="tttzhtet">#REF!</definedName>
    <definedName name="z" localSheetId="1">#REF!</definedName>
    <definedName name="z">#REF!</definedName>
    <definedName name="ZAGREB_MONTAŽA" localSheetId="1">#REF!</definedName>
    <definedName name="ZAGREB_MONTAŽA">#REF!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35" i="71" l="1"/>
  <c r="F128" i="71" l="1"/>
  <c r="B152" i="71" l="1"/>
  <c r="B151" i="71"/>
  <c r="A151" i="71"/>
  <c r="B150" i="71"/>
  <c r="A150" i="71"/>
  <c r="B149" i="71"/>
  <c r="A149" i="71"/>
  <c r="B148" i="71"/>
  <c r="F144" i="71"/>
  <c r="F146" i="71" s="1"/>
  <c r="F151" i="71" s="1"/>
  <c r="F139" i="71"/>
  <c r="F133" i="71"/>
  <c r="F125" i="71"/>
  <c r="F123" i="71"/>
  <c r="F122" i="71"/>
  <c r="F121" i="71"/>
  <c r="F116" i="71"/>
  <c r="F109" i="71"/>
  <c r="F105" i="71"/>
  <c r="F101" i="71"/>
  <c r="F99" i="71"/>
  <c r="F98" i="71"/>
  <c r="F93" i="71"/>
  <c r="F92" i="71"/>
  <c r="F91" i="71"/>
  <c r="F90" i="71"/>
  <c r="F85" i="71"/>
  <c r="F84" i="71"/>
  <c r="F80" i="71"/>
  <c r="F73" i="71"/>
  <c r="F64" i="71"/>
  <c r="F58" i="71"/>
  <c r="F56" i="71"/>
  <c r="F49" i="71"/>
  <c r="F47" i="71"/>
  <c r="F46" i="71"/>
  <c r="F45" i="71"/>
  <c r="F44" i="71"/>
  <c r="F30" i="71"/>
  <c r="F26" i="71"/>
  <c r="F19" i="71"/>
  <c r="F17" i="71"/>
  <c r="F16" i="71"/>
  <c r="F28" i="71" l="1"/>
  <c r="F149" i="71" s="1"/>
  <c r="F137" i="71"/>
  <c r="F150" i="71" s="1"/>
  <c r="F152" i="71" s="1"/>
</calcChain>
</file>

<file path=xl/sharedStrings.xml><?xml version="1.0" encoding="utf-8"?>
<sst xmlns="http://schemas.openxmlformats.org/spreadsheetml/2006/main" count="224" uniqueCount="178">
  <si>
    <t>1.</t>
  </si>
  <si>
    <t>kom</t>
  </si>
  <si>
    <t>Opis stavke</t>
  </si>
  <si>
    <t>Redni broj</t>
  </si>
  <si>
    <t>Jedinična cijena</t>
  </si>
  <si>
    <t>Jedinica mjere</t>
  </si>
  <si>
    <t>Količina radova</t>
  </si>
  <si>
    <t>Ukupna cijena (KN)</t>
  </si>
  <si>
    <t>TROŠKOVNIK</t>
  </si>
  <si>
    <t>OPĆE NAPOMENE</t>
  </si>
  <si>
    <t>Izvođač je dužan pridržavati se svih važećih zakona i propisa iz područja gradnje, hrvatskih ili jednakovrijednih normi, "Općih tehničkih uvjeta za radove na cestama" (Zagreb, IGH, izdanje 2001. god.). Svi radovi moraju se izvesti solidno i stručno prema važećim propisima i pravilima struke.</t>
  </si>
  <si>
    <t>U stavkama, gdje se radi definiranja tehničkih svojstava i minimalnih tehničkih karakteristika navodi tip ili proizvođač proizvoda nudi se proizvod kao naveden ili jednakovrijedan. U stavkama gdje se navodi određeni proizvod s dodatkom "ili jednakovrijedan", ponuditelj mora, na za to predviđenim praznim mjestima troškovnika, u odgovarajućim stavkama, navesti podatke o proizvodu i tipu odgovarajućeg proizvoda koji nudi te priložiti dokaze iz kojih će se vidjeti karakteristike jednakovrijednih proizvoda koje je ponuditelj ponudio. Proizvodi koji su u dokumentaciji za nadmetanje navedeni kao primjeri smatraju se ponuđenima ako ponuditelj ne navede nikakve druge proizvode na za to predviđenom mjestu troškovnika.</t>
  </si>
  <si>
    <t>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obveza su za izvođača, s tim da je za svaku nepredviđenu višu radnju, kojom bi se povećalo ukupne troškove predviđene za izgradnju po ovom troškovniku, prethodno potrebna suglasnost Naručitelja.</t>
  </si>
  <si>
    <t>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t>
  </si>
  <si>
    <t>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naručitelja, te sve ostale troškove za zbrinjavanje viška materijala i otpada, što je uključeno u jediničnim cijenama.</t>
  </si>
  <si>
    <t>Ponuditelj je dužan izvršiti pregled budućeg gradilišta kako bi ponuđena cijena obuhvaćala sve troškove izvedbe radova. Ponuditelj je dužan proučiti ponudbenu dokumentaciju te u slučaju nejasnoća ili grešaka dostaviti upit naručitelju.</t>
  </si>
  <si>
    <t>«Opći tehnički uvjeti za radove na cestama» (Zagreb, izdanje 2001. god.) dio su ugovorne dokumentacije i Izvođač je dužan postupati u skladu s OTU-a osim ako je u projektnoj dokumentaciji drukčije istaknuto.</t>
  </si>
  <si>
    <t>Izvođač je dužan gradilište održavati čistim, a na kraju radova treba izvesti detaljno čišćenje.</t>
  </si>
  <si>
    <t>Radovi se izvode prema projektu, a u svim slučajevima potrebne izmjene ili dopune projekta ili njegovih dijelova, odluku o tome donosit će sporazumno projektant, nadzorni inženjer, predstavnik naručitelja i predstavnik izvođača, a tu svoju odluku unosit će u građevni dnevnik. Sve izmjene ili dopune projekta, ili njegovih dijelova, za koje se po građevnom dnevniku ne može dokazati da su uslijedile po opisanom postupku, neće se obračunavati ni po privremenom ni po konačnom obračunu.</t>
  </si>
  <si>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investitora. Stavke troškovnika odnose se na definitivno dovršene radove, ispitane po kvaliteti i funkcionalnosti, te preuzete po nadzornoj službi Investitora, ako nije u opisu izričito drukčije određeno.</t>
  </si>
  <si>
    <t>Sav materijal i oprema, koju izvođač dobavlja i ugrađuje, mora imati isprave o sukladnosti, u skladu s važećim zakonima i propisima iz područja gradnje (tvornička ispitivanja i atesti, certifikati sukladnosti i sl.) i uvjerenja o kakvoći u skladu s važećim zakonima i propisima. Prije ugradnje potrebno je ishoditi suglasnost Nadzorne službe i Naručitelja.</t>
  </si>
  <si>
    <t>Radovi, usluga ili roba, koji su u stavci troškovnika opisani normom smatraju se ponuđenim ako gospodarski subjekt nije u ponudi dostavio dokaze da radovi, usluga ili roba koje nudi za predmetnu stavku troškovnika na jednakovrijedan način zadovoljavaju zahtjeve definirane normom.</t>
  </si>
  <si>
    <t>Izvođač je u okviru ugovorene cijene dužan izvršiti koordinaciju radova svih kooperanata tako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t>
  </si>
  <si>
    <t>Obveza Izvođača je da svu postojeću opremu koja se trajno uklanja (rasvjeta, odbojna i žičana ograda, ostala) zapisnički izvrši primopredaju nadležnoj Tehničkoj jedinici za održavanje HAC-a.</t>
  </si>
  <si>
    <t>Jedinične cijene obuhvaćaju i izradu uputa za rukovanje i održavanje ugrađene opreme i izradu svih protokola o ispitivanju. Uključena je sva dokumentacija potrebna za tehnički pregled. Za sve vrste radova u jediničnim cijenama uključena je izrada tehničke dokumentacije izvedenog stanja.</t>
  </si>
  <si>
    <t>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Uključene su sve vrste radova na izradi i montaži zaštitnih mjera i provizorija, sve vrste radova na montaži opreme i ispitivanja  po završetku svih radova, praćenje i otklanjanje eventualnih nedostataka u jamstvenom roku, te svi ostali neimenovani pomoćni radovi i materijal koji su potrebni za kompletno dovršenje radova po ovom troškovniku.</t>
  </si>
  <si>
    <t xml:space="preserve">DOKUMENTACIJA ZA NADMETANJE                                                                                                                                       </t>
  </si>
  <si>
    <t>Nakon dovršenja gradnje izvođač će predati posve uređeno gradilište i okolinu predstavniku naručitelja. Primjedbe dane od strane projektanta imaju istu težinu kao i primjedbe dane od strane nadzornog inženjera.</t>
  </si>
  <si>
    <t>AUTOCESTA A5 BELI MANASTIR - OSIJEK - SVILAJ
Radovi na granicnom prijelazu Svilaj</t>
  </si>
  <si>
    <t>Prometna signalizacija i oprema</t>
  </si>
  <si>
    <t>Vertikalna stalna signalizacija</t>
  </si>
  <si>
    <t>Obračun po komadu postavljenog znaka.</t>
  </si>
  <si>
    <t>Prijevoz i postavljanje prometnih znakova</t>
  </si>
  <si>
    <t>Krug ø 60 B 34</t>
  </si>
  <si>
    <t>Krug ø 60 B 35</t>
  </si>
  <si>
    <t>Prijevoz i postavljanje prometnih znakova (t. 9-01 OTU VI.). Znakovi se pričvršćuju na stupove koji se ugrađuje u betonski temelj kakvoće betona C20/25 s min. 0,1 m³. Obračun temelja u posebnoj stavki. Znakove postavljati pod kutem od 93-95º u odnosu na os prometnice. Znakovi i pripadajući stupovi nalaze se u skladištu Naručitelja u TJO Đakovo.</t>
  </si>
  <si>
    <t>Prijevoz i postavljanje prometnih znakova (t. 9-01 OTU VI.).  Znakovi se nalaze u skladištu Naručitelja u TJO Đakovo.</t>
  </si>
  <si>
    <t>Ploča za označavanje zapreke na cesti i oštrog zavoja na cesti K14, dimenzija 50x50 cm</t>
  </si>
  <si>
    <t>Betonski temelji klase C20/25</t>
  </si>
  <si>
    <r>
      <t>m</t>
    </r>
    <r>
      <rPr>
        <vertAlign val="superscript"/>
        <sz val="10"/>
        <rFont val="Arial"/>
        <family val="2"/>
        <charset val="238"/>
      </rPr>
      <t>3</t>
    </r>
  </si>
  <si>
    <t xml:space="preserve">Izrada betonskog temelja stupova nosača prometnih znakova s min. 0,1 m³/stup betonom klase C20/25. Stavka uključuje iskop temelja stupa min. dubine 70 cm, beton, ugradbu betona, planiranje terena oko temelja, te sav ostali rad, materijal i sredstva za izradu temelja stupa. </t>
  </si>
  <si>
    <r>
      <t>Obračun po m</t>
    </r>
    <r>
      <rPr>
        <vertAlign val="superscript"/>
        <sz val="10"/>
        <rFont val="Arial"/>
        <family val="2"/>
        <charset val="238"/>
      </rPr>
      <t>3</t>
    </r>
  </si>
  <si>
    <t>Vertikalna stalna signalizacija UKUPNO:</t>
  </si>
  <si>
    <t>Horizontalna signalizacija</t>
  </si>
  <si>
    <t>(t. 9-02.1 OTU VI.)</t>
  </si>
  <si>
    <t xml:space="preserve"> - dnevna vidljivost Q4</t>
  </si>
  <si>
    <t xml:space="preserve"> - noćna vidljivost R4</t>
  </si>
  <si>
    <t xml:space="preserve"> - vidljivost pri vlažnim uvjetima RW4</t>
  </si>
  <si>
    <t xml:space="preserve"> - vidljivost pri kišnim uvjetima RR4</t>
  </si>
  <si>
    <t xml:space="preserve"> - protuklizni materijal SRT ≥ 45</t>
  </si>
  <si>
    <t>Isprekidana crta d=0,20 m, 6/12 m puno/prazno</t>
  </si>
  <si>
    <t>m</t>
  </si>
  <si>
    <t>Horizontalna signalizacija UKUPNO:</t>
  </si>
  <si>
    <t>1.1</t>
  </si>
  <si>
    <t>1.1.1.</t>
  </si>
  <si>
    <t>1.1.1.1</t>
  </si>
  <si>
    <t>1.1.1.2</t>
  </si>
  <si>
    <t>1.1.2.</t>
  </si>
  <si>
    <t>1.1.3.</t>
  </si>
  <si>
    <t>1.1.3.1</t>
  </si>
  <si>
    <t>1.2</t>
  </si>
  <si>
    <t>1.3</t>
  </si>
  <si>
    <t>Oprema ceste</t>
  </si>
  <si>
    <t>Zaštiitna ograda - odbojnici za zaštitu kontrolnih kućica</t>
  </si>
  <si>
    <t>Dobava, montaža i ugradnja tipske čelične zaštitne ograde-odbojnika klase H1-H2 radi zaštite kontrolnih kućica. Ogradu postaviti u skladu s važećim normama. U cijenu je uključen sav potreban prijevoz, materijal i rad na postavi pojedinog odbojnika do funkcionalnosti.</t>
  </si>
  <si>
    <t>- komplet zaštitne ograde razvijene dužine 4,0 m</t>
  </si>
  <si>
    <t>Obračun po kompletu</t>
  </si>
  <si>
    <t>1.3.1.</t>
  </si>
  <si>
    <t>1.3.1.1.</t>
  </si>
  <si>
    <t>Oprema ceste UKUPNO:</t>
  </si>
  <si>
    <t>Materijal kojim se izvode oznake na kolniku mora imati atest kakvoće, biti postojan i ne smije mijenjati boju. Predviđaju se trajne oznake, boje s poboljšanom vidljivošću u kišnim uvjetima (kišna crta) i klasična boja, s udjelom od 20 grama zrnaca na 1 kg boje. Pri izvedbi oznaka na kolniku pridržavati se odredbi Pravilnika o prometnim znakovima, opremi i signalizaciji na cestama (nn 33/05 i 155/05), normi HRN EN 1436 (materijali za oznake na kolniku - Značajke nužne za korisnike ceste) kao i Općih tehničkih uvjeta za radove na cestama (t. 9-02 OTU VI.). Za oznake na kolniku mora biti upotrijebljen materijal ili boja koja bitno ne smanjuje hvatljivost kolnika.</t>
  </si>
  <si>
    <t>UZDUŽNE OZNAKE</t>
  </si>
  <si>
    <t>2.1</t>
  </si>
  <si>
    <t>Isprekidana crta d=0,20 m, bijela, trajna</t>
  </si>
  <si>
    <t>Izvedba crta određene širine i rastera punog/praznog polja, od trajnog materijala, s pojačanim svojstvima vidljivosti i protukliznim slojem, na trasi autoceste, sa sljedećim značajkama prema EN 1436:
 - postojanost P7</t>
  </si>
  <si>
    <t>Obračun po metru</t>
  </si>
  <si>
    <t>2.1.1</t>
  </si>
  <si>
    <t>2.1.2</t>
  </si>
  <si>
    <t>Isprekidana crta d=0,20 m, 6/6 m puno/prazno</t>
  </si>
  <si>
    <t>2.1.3</t>
  </si>
  <si>
    <t xml:space="preserve">Isprekidana crta d=0,20 m, bijela 3/3 m puno/prazno </t>
  </si>
  <si>
    <t>2.1.4</t>
  </si>
  <si>
    <t xml:space="preserve">Isprekidana crta d=0,20 m, bijela 1/1 m puno/prazno </t>
  </si>
  <si>
    <t>2.2</t>
  </si>
  <si>
    <t>Isprekidana crta d=0,50 m, 3/3, bijela (trajna)</t>
  </si>
  <si>
    <t>Izvedba crte određene širine i rastera punog/praznog polja, izrađena od trajnog materijala, ostalo kao pod stavkom 1.</t>
  </si>
  <si>
    <t>2.3</t>
  </si>
  <si>
    <t>Puna crta, bijela, trajna</t>
  </si>
  <si>
    <t>Izvedba crta određene širine, izrađena od trajnog materijala, ostalo kao pod stavkom 1.</t>
  </si>
  <si>
    <t>2.3.1.</t>
  </si>
  <si>
    <t>Puna crta d=0,20 m, bijela (trajna)</t>
  </si>
  <si>
    <t>Unutarnja rubna crta na trasi autoceste, ispred otoka GP-a</t>
  </si>
  <si>
    <t>2.3.2.</t>
  </si>
  <si>
    <t>Puna crta d=0,20 m, bijela (trajna vibrirajuća)</t>
  </si>
  <si>
    <t>Vanjska rubna crta na trasi autoceste. Bareta 5 cm (vibro) +15 cm (ravno)</t>
  </si>
  <si>
    <t>2.5</t>
  </si>
  <si>
    <t>Puna crta, bijela (kišna)</t>
  </si>
  <si>
    <t>Izvedba crta određene širine, boja za oznake na kolniku s dodacima posebno namjenjenim za bolju noćnu vidljivost u kišnim uvjetima – tzv. kišna crta, ostale karakteristike prema HRN EN 1436</t>
  </si>
  <si>
    <t>2.5.1.</t>
  </si>
  <si>
    <t>Puna crta d=0,20 m, bijela (kišna)</t>
  </si>
  <si>
    <t>Crte na GP - teretni dio</t>
  </si>
  <si>
    <t>POPREČNE OZNAKE</t>
  </si>
  <si>
    <t>( t. 9-02.2 OTU VI.)</t>
  </si>
  <si>
    <t>2.6</t>
  </si>
  <si>
    <t>Zaustavna crta, bijela, trajne oznake</t>
  </si>
  <si>
    <t>Izvedba od trajnog materijala, s pojačanim svojstvima vidljivosti i protukliznim slojem, na trasi autoceste, sa sljedećim značajkama prema EN 1436:
 - protuklizni materijal SRT ≥ 55</t>
  </si>
  <si>
    <t>Ostalo kao pod stavkom 1.</t>
  </si>
  <si>
    <t>Obračun po metru2</t>
  </si>
  <si>
    <t>2.6.1</t>
  </si>
  <si>
    <t>Zaustavna puna crta širine 50 cm</t>
  </si>
  <si>
    <t>m2</t>
  </si>
  <si>
    <t>OSTALE OZNAKE</t>
  </si>
  <si>
    <t>( t. 9-02.3 OTU VI.)</t>
  </si>
  <si>
    <t>2.7</t>
  </si>
  <si>
    <t>Bojenje ploha za usmjeravanje prometa, bijele</t>
  </si>
  <si>
    <t>Izvedba bojenja plohe za usmjeravanje prometa  ovisno o vrsti ceste.</t>
  </si>
  <si>
    <t>2.7.1</t>
  </si>
  <si>
    <t>Trajna oznaka vanjski rub plohe, ispuna kišna crta - na trasi autoceste</t>
  </si>
  <si>
    <t>2.8</t>
  </si>
  <si>
    <t>Strelice na kolniku, bijele, trajne oznake ili kišna crta</t>
  </si>
  <si>
    <t>Obračun po komadu</t>
  </si>
  <si>
    <t>2.8.1</t>
  </si>
  <si>
    <t>Za usmjeravanje prometa, jednosmjerne, duljine 7,5 m, trajne oznake</t>
  </si>
  <si>
    <t>2.8.2</t>
  </si>
  <si>
    <t>Za skretanje prometa, duljine 5 m, trajne oznake</t>
  </si>
  <si>
    <t>2.9</t>
  </si>
  <si>
    <t>Parkirališta, bijele boje</t>
  </si>
  <si>
    <t>Izvedba za različita vozila</t>
  </si>
  <si>
    <t>2.9.1</t>
  </si>
  <si>
    <t>Parkirališta za osobna vozila pod kutem od 90°, dužine 5,00 m, širine 2,50 m,</t>
  </si>
  <si>
    <t>2.9.2</t>
  </si>
  <si>
    <t>Parkirališta za osobna vozila pod kutem od 45°, dužine 7,00 m, širine 2,50 m</t>
  </si>
  <si>
    <t>2.9.3</t>
  </si>
  <si>
    <t>Parkirališta za teretna vozila pod kutem od 45°, dužine 22,0 m, širine 3,5 m</t>
  </si>
  <si>
    <t>2.9.4</t>
  </si>
  <si>
    <t>Parkirališta za autobuse - bočna, dužine 15,0 m, širine 3,50 m</t>
  </si>
  <si>
    <t>2.10</t>
  </si>
  <si>
    <t>Parkirališta za osobe s invaliditetom, žute boje</t>
  </si>
  <si>
    <t>Izvedba pod kutem od 90°.</t>
  </si>
  <si>
    <t>2.10.1</t>
  </si>
  <si>
    <t>Parkirališta pod kutem od 90°, dužine 5,00 m, širine 3,50 m,</t>
  </si>
  <si>
    <t>2.10.2</t>
  </si>
  <si>
    <t>Parkirališta pod kutem od 45°, dužine 7,00 m, širine 3,50 m</t>
  </si>
  <si>
    <t>2.11</t>
  </si>
  <si>
    <t>Natpis BUS na kolniku, 3 slova bijele boje, trajna oznaka</t>
  </si>
  <si>
    <t>komplet</t>
  </si>
  <si>
    <t xml:space="preserve">Ispis natpisa na kolniku, pismo HRCPU, slova visine 3 m. </t>
  </si>
  <si>
    <t>2.12</t>
  </si>
  <si>
    <t>Natpis STOP na kolniku, bijele boje</t>
  </si>
  <si>
    <t>Natpis na kolniku pismo HRCPU, slova visine 2 m, komplet od 4 slova, bijele boje.</t>
  </si>
  <si>
    <t>2.13</t>
  </si>
  <si>
    <t>Pješački prijelaz, bijele boje</t>
  </si>
  <si>
    <t>Izvođenje pješačkog prijelaza bijele boje širine 3 m duljina bijelog polja 50 cm.</t>
  </si>
  <si>
    <t>Obračun po m2</t>
  </si>
  <si>
    <t>2.14</t>
  </si>
  <si>
    <t>Iscrtavanje prometnog znaka na kolniku u boji, trajne oznake</t>
  </si>
  <si>
    <t>Iscrtavanje prometnog znaka dimenzija ovala ili osmorokuta 2 m širine i 4 m duljine.</t>
  </si>
  <si>
    <t>2.14.1</t>
  </si>
  <si>
    <t>B02 na GP-u</t>
  </si>
  <si>
    <t>2.15</t>
  </si>
  <si>
    <t>Iscrtavanje piktograma vozila na kolniku, bijela boja, trajna oznaka</t>
  </si>
  <si>
    <t>Iscrtavanje piktograma osobnog vozila, autobusa i teretnog vozila</t>
  </si>
  <si>
    <t>2.15.1</t>
  </si>
  <si>
    <t>Iscrtavanje piktograma osobnog vozila, visine 2 m i širine 3 m</t>
  </si>
  <si>
    <t>2.15.2</t>
  </si>
  <si>
    <t>Iscrtavanje piktograma autobusa, visine 2,5 m i širine 3 m</t>
  </si>
  <si>
    <t>2.15.3</t>
  </si>
  <si>
    <t>Iscrtavanje piktograma teretnog vozila, visine 2,5 m i širine 3 m</t>
  </si>
  <si>
    <t>2.16</t>
  </si>
  <si>
    <t>Dvoslojna vibrirajuća poprečna traka, bijele boje</t>
  </si>
  <si>
    <t>Izvedba dvoslojne vibrirajuće zvučne poprečne trake, širine 40 cm i visine 5 mm.</t>
  </si>
  <si>
    <t>2.17</t>
  </si>
  <si>
    <t>Iskolčenje za horizontalnu signalizaciju</t>
  </si>
  <si>
    <t>paušal</t>
  </si>
  <si>
    <t>Izvedba dvoslojne vibrirajuće zvučne poprečne trake, širine 30 cm i visine 5 mm.</t>
  </si>
  <si>
    <t>2.18</t>
  </si>
  <si>
    <t>2.19</t>
  </si>
  <si>
    <t>Uklanjanje stare crte bijele boje na mjestima gdje postoji veliki broj slojeva boje, gdje se boja ljušti i gdje se nanos nove boje ne bi primio za podlogu. Uklanjanje se vrši vodom pod visokim tlakom na način da se asfaltni zastor kolnika ne smije mehanički oštetiti, a sav otpadni materijal mora se odmah spremiti u za to predviđeni spremnik, kako bi se sav materijal i voda odmah uklonili s kolnika i time osiguralo sigurno odvijanje prometa
Obračun po metru</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</si>
</sst>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 #,##0.00\ &quot;kn&quot;_-;\-* #,##0.00\ &quot;kn&quot;_-;_-* &quot;-&quot;??\ &quot;kn&quot;_-;_-@_-"/>
    <numFmt numFmtId="43" formatCode="_-* #,##0.00\ _k_n_-;\-* #,##0.00\ _k_n_-;_-* &quot;-&quot;??\ _k_n_-;_-@_-"/>
    <numFmt numFmtId="164" formatCode="_-* #,##0.00_-;\-* #,##0.00_-;_-* &quot;-&quot;??_-;_-@_-"/>
    <numFmt numFmtId="165" formatCode="_(* #,##0.00_);_(* \(#,##0.00\);_(* &quot;-&quot;??_);_(@_)"/>
    <numFmt numFmtId="166" formatCode="_-* #,##0\ _$_-;\-* #,##0\ _$_-;_-* &quot;-&quot;\ _$_-;_-@_-"/>
    <numFmt numFmtId="167" formatCode="_-* #,##0.00\ [$€-1]_-;\-* #,##0.00\ [$€-1]_-;_-* &quot;-&quot;??\ [$€-1]_-"/>
    <numFmt numFmtId="168" formatCode="@\ &quot;*&quot;"/>
    <numFmt numFmtId="169" formatCode="#,##0.00_ ;\-#,##0.00,"/>
    <numFmt numFmtId="170" formatCode="_(&quot;$&quot;* #,##0.00_);_(&quot;$&quot;* \(#,##0.00\);_(&quot;$&quot;* &quot;-&quot;??_);_(@_)"/>
    <numFmt numFmtId="171" formatCode="#,##0.00;\-#,##0.00;&quot;&quot;"/>
    <numFmt numFmtId="172" formatCode="#,##0.0"/>
  </numFmts>
  <fonts count="70">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Arial"/>
      <family val="2"/>
      <charset val="238"/>
    </font>
    <font>
      <sz val="10"/>
      <name val="Arial"/>
      <family val="2"/>
      <charset val="238"/>
    </font>
    <font>
      <sz val="11"/>
      <name val="Arial CE"/>
      <charset val="238"/>
    </font>
    <font>
      <b/>
      <sz val="10"/>
      <name val="Arial"/>
      <family val="2"/>
    </font>
    <font>
      <sz val="11"/>
      <color indexed="8"/>
      <name val="Calibri"/>
      <family val="2"/>
      <charset val="238"/>
    </font>
    <font>
      <sz val="11"/>
      <color indexed="9"/>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2"/>
      <name val="HRHelvetica"/>
    </font>
    <font>
      <b/>
      <sz val="11"/>
      <color indexed="8"/>
      <name val="Calibri"/>
      <family val="2"/>
      <charset val="238"/>
    </font>
    <font>
      <b/>
      <sz val="12"/>
      <name val="Arial"/>
      <family val="2"/>
      <charset val="238"/>
    </font>
    <font>
      <sz val="10"/>
      <name val="Arial"/>
      <family val="2"/>
    </font>
    <font>
      <sz val="10"/>
      <name val="Arial"/>
      <family val="2"/>
      <charset val="238"/>
    </font>
    <font>
      <sz val="10"/>
      <name val="Helv"/>
      <charset val="238"/>
    </font>
    <font>
      <sz val="10"/>
      <name val="Helv"/>
      <charset val="204"/>
    </font>
    <font>
      <sz val="10"/>
      <name val="Arial"/>
      <family val="2"/>
      <charset val="238"/>
    </font>
    <font>
      <sz val="10"/>
      <name val="Arial"/>
      <family val="2"/>
      <charset val="238"/>
    </font>
    <font>
      <sz val="10"/>
      <name val="Helv"/>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1"/>
      <name val="Arial CE"/>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8"/>
      <name val="Calibri"/>
      <family val="2"/>
    </font>
    <font>
      <sz val="11"/>
      <color indexed="17"/>
      <name val="Calibri"/>
      <family val="2"/>
    </font>
    <font>
      <b/>
      <u/>
      <sz val="10"/>
      <name val="Arial"/>
      <family val="2"/>
    </font>
    <font>
      <b/>
      <sz val="11"/>
      <color indexed="63"/>
      <name val="Calibri"/>
      <family val="2"/>
    </font>
    <font>
      <b/>
      <sz val="18"/>
      <color indexed="56"/>
      <name val="Cambria"/>
      <family val="2"/>
    </font>
    <font>
      <sz val="11"/>
      <color indexed="10"/>
      <name val="Calibri"/>
      <family val="2"/>
    </font>
    <font>
      <sz val="10"/>
      <name val="Helv"/>
    </font>
    <font>
      <sz val="9"/>
      <name val="Arial"/>
      <family val="2"/>
      <charset val="238"/>
    </font>
    <font>
      <b/>
      <sz val="9"/>
      <name val="Arial"/>
      <family val="2"/>
      <charset val="238"/>
    </font>
    <font>
      <vertAlign val="superscript"/>
      <sz val="10"/>
      <name val="Arial"/>
      <family val="2"/>
      <charset val="238"/>
    </font>
    <font>
      <b/>
      <sz val="10"/>
      <color indexed="9"/>
      <name val="Arial"/>
      <family val="2"/>
      <charset val="238"/>
    </font>
    <font>
      <sz val="11"/>
      <name val="Arial"/>
      <family val="2"/>
      <charset val="238"/>
    </font>
    <font>
      <sz val="11"/>
      <color theme="1"/>
      <name val="Calibri"/>
      <family val="2"/>
      <charset val="238"/>
      <scheme val="minor"/>
    </font>
    <font>
      <sz val="11"/>
      <color rgb="FF9C0006"/>
      <name val="Calibri"/>
      <family val="2"/>
      <charset val="238"/>
      <scheme val="minor"/>
    </font>
    <font>
      <sz val="10"/>
      <color indexed="9"/>
      <name val="Arial"/>
      <family val="2"/>
    </font>
    <font>
      <sz val="11"/>
      <color indexed="20"/>
      <name val="Calibri"/>
      <family val="2"/>
      <charset val="238"/>
    </font>
    <font>
      <sz val="11"/>
      <color indexed="17"/>
      <name val="Calibri"/>
      <family val="2"/>
      <charset val="238"/>
    </font>
    <font>
      <b/>
      <sz val="11"/>
      <color indexed="63"/>
      <name val="Calibri"/>
      <family val="2"/>
      <charset val="238"/>
    </font>
    <font>
      <sz val="11"/>
      <color indexed="10"/>
      <name val="Calibri"/>
      <family val="2"/>
      <charset val="238"/>
    </font>
    <font>
      <b/>
      <sz val="18"/>
      <color indexed="56"/>
      <name val="Cambria"/>
      <family val="2"/>
      <charset val="238"/>
    </font>
    <font>
      <sz val="11"/>
      <name val="Arial CE"/>
      <family val="2"/>
      <charset val="238"/>
    </font>
    <font>
      <sz val="10"/>
      <name val="Tahoma"/>
      <family val="2"/>
      <charset val="238"/>
    </font>
    <font>
      <sz val="11"/>
      <color theme="1"/>
      <name val="Calibri"/>
      <family val="2"/>
      <scheme val="minor"/>
    </font>
    <font>
      <b/>
      <sz val="11"/>
      <name val="Arial"/>
      <family val="2"/>
      <charset val="238"/>
    </font>
    <font>
      <b/>
      <sz val="9"/>
      <color indexed="9"/>
      <name val="Arial"/>
      <family val="2"/>
      <charset val="238"/>
    </font>
    <font>
      <sz val="10"/>
      <color rgb="FFFF0000"/>
      <name val="Arial"/>
      <family val="2"/>
      <charset val="238"/>
    </font>
    <font>
      <sz val="10"/>
      <name val="Arial CE"/>
      <family val="2"/>
      <charset val="23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gray0625"/>
    </fill>
    <fill>
      <patternFill patternType="solid">
        <fgColor indexed="43"/>
      </patternFill>
    </fill>
    <fill>
      <patternFill patternType="solid">
        <fgColor indexed="27"/>
        <bgColor indexed="41"/>
      </patternFill>
    </fill>
    <fill>
      <patternFill patternType="solid">
        <fgColor indexed="55"/>
        <bgColor indexed="8"/>
      </patternFill>
    </fill>
    <fill>
      <patternFill patternType="solid">
        <fgColor rgb="FFFFC7CE"/>
      </patternFill>
    </fill>
    <fill>
      <patternFill patternType="solid">
        <fgColor theme="0" tint="-0.249977111117893"/>
        <bgColor indexed="64"/>
      </patternFill>
    </fill>
    <fill>
      <patternFill patternType="solid">
        <fgColor theme="8" tint="0.59999389629810485"/>
        <bgColor indexed="65"/>
      </patternFill>
    </fill>
    <fill>
      <patternFill patternType="solid">
        <fgColor indexed="8"/>
        <bgColor indexed="64"/>
      </patternFill>
    </fill>
  </fills>
  <borders count="32">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hair">
        <color indexed="64"/>
      </top>
      <bottom style="hair">
        <color indexed="64"/>
      </bottom>
      <diagonal/>
    </border>
    <border>
      <left/>
      <right/>
      <top style="thin">
        <color indexed="62"/>
      </top>
      <bottom style="double">
        <color indexed="62"/>
      </bottom>
      <diagonal/>
    </border>
    <border>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407">
    <xf numFmtId="0" fontId="0" fillId="0" borderId="0"/>
    <xf numFmtId="0" fontId="26" fillId="0" borderId="0"/>
    <xf numFmtId="0" fontId="9" fillId="2" borderId="0" applyNumberFormat="0" applyBorder="0" applyAlignment="0" applyProtection="0"/>
    <xf numFmtId="0" fontId="30" fillId="2" borderId="0" applyNumberFormat="0" applyBorder="0" applyAlignment="0" applyProtection="0"/>
    <xf numFmtId="0" fontId="9" fillId="3" borderId="0" applyNumberFormat="0" applyBorder="0" applyAlignment="0" applyProtection="0"/>
    <xf numFmtId="0" fontId="30" fillId="3" borderId="0" applyNumberFormat="0" applyBorder="0" applyAlignment="0" applyProtection="0"/>
    <xf numFmtId="0" fontId="9" fillId="4" borderId="0" applyNumberFormat="0" applyBorder="0" applyAlignment="0" applyProtection="0"/>
    <xf numFmtId="0" fontId="30" fillId="4" borderId="0" applyNumberFormat="0" applyBorder="0" applyAlignment="0" applyProtection="0"/>
    <xf numFmtId="0" fontId="9" fillId="5" borderId="0" applyNumberFormat="0" applyBorder="0" applyAlignment="0" applyProtection="0"/>
    <xf numFmtId="0" fontId="30" fillId="5" borderId="0" applyNumberFormat="0" applyBorder="0" applyAlignment="0" applyProtection="0"/>
    <xf numFmtId="0" fontId="9" fillId="6" borderId="0" applyNumberFormat="0" applyBorder="0" applyAlignment="0" applyProtection="0"/>
    <xf numFmtId="0" fontId="30" fillId="6" borderId="0" applyNumberFormat="0" applyBorder="0" applyAlignment="0" applyProtection="0"/>
    <xf numFmtId="0" fontId="9" fillId="7" borderId="0" applyNumberFormat="0" applyBorder="0" applyAlignment="0" applyProtection="0"/>
    <xf numFmtId="0" fontId="30" fillId="7" borderId="0" applyNumberFormat="0" applyBorder="0" applyAlignment="0" applyProtection="0"/>
    <xf numFmtId="0" fontId="9" fillId="8" borderId="0" applyNumberFormat="0" applyBorder="0" applyAlignment="0" applyProtection="0"/>
    <xf numFmtId="0" fontId="30" fillId="8" borderId="0" applyNumberFormat="0" applyBorder="0" applyAlignment="0" applyProtection="0"/>
    <xf numFmtId="0" fontId="9" fillId="9" borderId="0" applyNumberFormat="0" applyBorder="0" applyAlignment="0" applyProtection="0"/>
    <xf numFmtId="0" fontId="30" fillId="9" borderId="0" applyNumberFormat="0" applyBorder="0" applyAlignment="0" applyProtection="0"/>
    <xf numFmtId="0" fontId="9" fillId="10" borderId="0" applyNumberFormat="0" applyBorder="0" applyAlignment="0" applyProtection="0"/>
    <xf numFmtId="0" fontId="30" fillId="10" borderId="0" applyNumberFormat="0" applyBorder="0" applyAlignment="0" applyProtection="0"/>
    <xf numFmtId="0" fontId="9" fillId="5" borderId="0" applyNumberFormat="0" applyBorder="0" applyAlignment="0" applyProtection="0"/>
    <xf numFmtId="0" fontId="30" fillId="5" borderId="0" applyNumberFormat="0" applyBorder="0" applyAlignment="0" applyProtection="0"/>
    <xf numFmtId="0" fontId="9" fillId="8" borderId="0" applyNumberFormat="0" applyBorder="0" applyAlignment="0" applyProtection="0"/>
    <xf numFmtId="0" fontId="30" fillId="8" borderId="0" applyNumberFormat="0" applyBorder="0" applyAlignment="0" applyProtection="0"/>
    <xf numFmtId="0" fontId="9" fillId="11" borderId="0" applyNumberFormat="0" applyBorder="0" applyAlignment="0" applyProtection="0"/>
    <xf numFmtId="0" fontId="30" fillId="11" borderId="0" applyNumberFormat="0" applyBorder="0" applyAlignment="0" applyProtection="0"/>
    <xf numFmtId="0" fontId="10" fillId="12" borderId="0" applyNumberFormat="0" applyBorder="0" applyAlignment="0" applyProtection="0"/>
    <xf numFmtId="0" fontId="31" fillId="12" borderId="0" applyNumberFormat="0" applyBorder="0" applyAlignment="0" applyProtection="0"/>
    <xf numFmtId="0" fontId="10" fillId="9" borderId="0" applyNumberFormat="0" applyBorder="0" applyAlignment="0" applyProtection="0"/>
    <xf numFmtId="0" fontId="31" fillId="9" borderId="0" applyNumberFormat="0" applyBorder="0" applyAlignment="0" applyProtection="0"/>
    <xf numFmtId="0" fontId="10" fillId="10" borderId="0" applyNumberFormat="0" applyBorder="0" applyAlignment="0" applyProtection="0"/>
    <xf numFmtId="0" fontId="31" fillId="10" borderId="0" applyNumberFormat="0" applyBorder="0" applyAlignment="0" applyProtection="0"/>
    <xf numFmtId="0" fontId="10" fillId="13" borderId="0" applyNumberFormat="0" applyBorder="0" applyAlignment="0" applyProtection="0"/>
    <xf numFmtId="0" fontId="31" fillId="13" borderId="0" applyNumberFormat="0" applyBorder="0" applyAlignment="0" applyProtection="0"/>
    <xf numFmtId="0" fontId="10" fillId="14" borderId="0" applyNumberFormat="0" applyBorder="0" applyAlignment="0" applyProtection="0"/>
    <xf numFmtId="0" fontId="31" fillId="14" borderId="0" applyNumberFormat="0" applyBorder="0" applyAlignment="0" applyProtection="0"/>
    <xf numFmtId="0" fontId="10" fillId="15" borderId="0" applyNumberFormat="0" applyBorder="0" applyAlignment="0" applyProtection="0"/>
    <xf numFmtId="0" fontId="31" fillId="15" borderId="0" applyNumberFormat="0" applyBorder="0" applyAlignment="0" applyProtection="0"/>
    <xf numFmtId="0" fontId="10" fillId="16" borderId="0" applyNumberFormat="0" applyBorder="0" applyAlignment="0" applyProtection="0"/>
    <xf numFmtId="0" fontId="31" fillId="16" borderId="0" applyNumberFormat="0" applyBorder="0" applyAlignment="0" applyProtection="0"/>
    <xf numFmtId="0" fontId="10" fillId="17" borderId="0" applyNumberFormat="0" applyBorder="0" applyAlignment="0" applyProtection="0"/>
    <xf numFmtId="0" fontId="31" fillId="17" borderId="0" applyNumberFormat="0" applyBorder="0" applyAlignment="0" applyProtection="0"/>
    <xf numFmtId="0" fontId="10" fillId="18" borderId="0" applyNumberFormat="0" applyBorder="0" applyAlignment="0" applyProtection="0"/>
    <xf numFmtId="0" fontId="31" fillId="18" borderId="0" applyNumberFormat="0" applyBorder="0" applyAlignment="0" applyProtection="0"/>
    <xf numFmtId="0" fontId="10" fillId="13" borderId="0" applyNumberFormat="0" applyBorder="0" applyAlignment="0" applyProtection="0"/>
    <xf numFmtId="0" fontId="31" fillId="13" borderId="0" applyNumberFormat="0" applyBorder="0" applyAlignment="0" applyProtection="0"/>
    <xf numFmtId="0" fontId="10" fillId="14" borderId="0" applyNumberFormat="0" applyBorder="0" applyAlignment="0" applyProtection="0"/>
    <xf numFmtId="0" fontId="31" fillId="14" borderId="0" applyNumberFormat="0" applyBorder="0" applyAlignment="0" applyProtection="0"/>
    <xf numFmtId="0" fontId="10" fillId="19" borderId="0" applyNumberFormat="0" applyBorder="0" applyAlignment="0" applyProtection="0"/>
    <xf numFmtId="0" fontId="31" fillId="19" borderId="0" applyNumberFormat="0" applyBorder="0" applyAlignment="0" applyProtection="0"/>
    <xf numFmtId="0" fontId="32" fillId="3" borderId="0" applyNumberFormat="0" applyBorder="0" applyAlignment="0" applyProtection="0"/>
    <xf numFmtId="0" fontId="23" fillId="20" borderId="1" applyNumberFormat="0" applyFont="0" applyAlignment="0" applyProtection="0"/>
    <xf numFmtId="0" fontId="11" fillId="21" borderId="2" applyNumberFormat="0" applyAlignment="0" applyProtection="0"/>
    <xf numFmtId="0" fontId="33" fillId="21" borderId="2" applyNumberFormat="0" applyAlignment="0" applyProtection="0"/>
    <xf numFmtId="0" fontId="12" fillId="22" borderId="3" applyNumberFormat="0" applyAlignment="0" applyProtection="0"/>
    <xf numFmtId="0" fontId="34" fillId="22" borderId="3" applyNumberFormat="0" applyAlignment="0" applyProtection="0"/>
    <xf numFmtId="164" fontId="7" fillId="0" borderId="0" applyFont="0" applyFill="0" applyBorder="0" applyAlignment="0" applyProtection="0"/>
    <xf numFmtId="164" fontId="35" fillId="0" borderId="0" applyFont="0" applyFill="0" applyBorder="0" applyAlignment="0" applyProtection="0"/>
    <xf numFmtId="165" fontId="24" fillId="0" borderId="0" applyFont="0" applyFill="0" applyBorder="0" applyAlignment="0" applyProtection="0"/>
    <xf numFmtId="165" fontId="6" fillId="0" borderId="0" applyFont="0" applyFill="0" applyBorder="0" applyAlignment="0" applyProtection="0"/>
    <xf numFmtId="165" fontId="27" fillId="0" borderId="0" applyFont="0" applyFill="0" applyBorder="0" applyAlignment="0" applyProtection="0"/>
    <xf numFmtId="0" fontId="44" fillId="4" borderId="0" applyNumberFormat="0" applyBorder="0" applyAlignment="0" applyProtection="0"/>
    <xf numFmtId="167" fontId="7" fillId="0" borderId="0" applyFont="0" applyFill="0" applyBorder="0" applyAlignment="0" applyProtection="0"/>
    <xf numFmtId="0" fontId="13" fillId="0" borderId="0" applyNumberFormat="0" applyFill="0" applyBorder="0" applyAlignment="0" applyProtection="0"/>
    <xf numFmtId="0" fontId="36" fillId="0" borderId="0" applyNumberFormat="0" applyFill="0" applyBorder="0" applyAlignment="0" applyProtection="0"/>
    <xf numFmtId="0" fontId="44" fillId="4" borderId="0" applyNumberFormat="0" applyBorder="0" applyAlignment="0" applyProtection="0"/>
    <xf numFmtId="0" fontId="14" fillId="0" borderId="4" applyNumberFormat="0" applyFill="0" applyAlignment="0" applyProtection="0"/>
    <xf numFmtId="0" fontId="37" fillId="0" borderId="4" applyNumberFormat="0" applyFill="0" applyAlignment="0" applyProtection="0"/>
    <xf numFmtId="0" fontId="15" fillId="0" borderId="5" applyNumberFormat="0" applyFill="0" applyAlignment="0" applyProtection="0"/>
    <xf numFmtId="0" fontId="38" fillId="0" borderId="5" applyNumberFormat="0" applyFill="0" applyAlignment="0" applyProtection="0"/>
    <xf numFmtId="0" fontId="16" fillId="0" borderId="6" applyNumberFormat="0" applyFill="0" applyAlignment="0" applyProtection="0"/>
    <xf numFmtId="0" fontId="39" fillId="0" borderId="6" applyNumberFormat="0" applyFill="0" applyAlignment="0" applyProtection="0"/>
    <xf numFmtId="0" fontId="16" fillId="0" borderId="0" applyNumberFormat="0" applyFill="0" applyBorder="0" applyAlignment="0" applyProtection="0"/>
    <xf numFmtId="0" fontId="39" fillId="0" borderId="0" applyNumberFormat="0" applyFill="0" applyBorder="0" applyAlignment="0" applyProtection="0"/>
    <xf numFmtId="0" fontId="17" fillId="7" borderId="2" applyNumberFormat="0" applyAlignment="0" applyProtection="0"/>
    <xf numFmtId="0" fontId="40" fillId="7" borderId="2" applyNumberFormat="0" applyAlignment="0" applyProtection="0"/>
    <xf numFmtId="0" fontId="46" fillId="21" borderId="7" applyNumberFormat="0" applyAlignment="0" applyProtection="0"/>
    <xf numFmtId="0" fontId="18" fillId="0" borderId="8" applyNumberFormat="0" applyFill="0" applyAlignment="0" applyProtection="0"/>
    <xf numFmtId="0" fontId="41" fillId="0" borderId="8" applyNumberFormat="0" applyFill="0" applyAlignment="0" applyProtection="0"/>
    <xf numFmtId="168" fontId="45" fillId="23" borderId="9">
      <alignment horizontal="left" vertical="center"/>
    </xf>
    <xf numFmtId="0" fontId="19" fillId="24" borderId="0" applyNumberFormat="0" applyBorder="0" applyAlignment="0" applyProtection="0"/>
    <xf numFmtId="0" fontId="42" fillId="24" borderId="0" applyNumberFormat="0" applyBorder="0" applyAlignment="0" applyProtection="0"/>
    <xf numFmtId="0" fontId="7" fillId="0" borderId="0"/>
    <xf numFmtId="0" fontId="6" fillId="0" borderId="0"/>
    <xf numFmtId="0" fontId="35" fillId="0" borderId="0"/>
    <xf numFmtId="0" fontId="6" fillId="0" borderId="0"/>
    <xf numFmtId="0" fontId="4" fillId="0" borderId="0"/>
    <xf numFmtId="0" fontId="4" fillId="0" borderId="0"/>
    <xf numFmtId="0" fontId="6" fillId="0" borderId="0"/>
    <xf numFmtId="0" fontId="4" fillId="0" borderId="0"/>
    <xf numFmtId="0" fontId="23" fillId="20" borderId="1" applyNumberFormat="0" applyFont="0" applyAlignment="0" applyProtection="0"/>
    <xf numFmtId="0" fontId="6" fillId="0" borderId="0"/>
    <xf numFmtId="0" fontId="4" fillId="0" borderId="0"/>
    <xf numFmtId="0" fontId="20" fillId="0" borderId="0"/>
    <xf numFmtId="0" fontId="6" fillId="0" borderId="0"/>
    <xf numFmtId="0" fontId="28" fillId="0" borderId="0"/>
    <xf numFmtId="0" fontId="4" fillId="0" borderId="0"/>
    <xf numFmtId="0" fontId="7" fillId="0" borderId="0"/>
    <xf numFmtId="0" fontId="35" fillId="0" borderId="0"/>
    <xf numFmtId="0" fontId="55" fillId="0" borderId="0"/>
    <xf numFmtId="0" fontId="6" fillId="0" borderId="0"/>
    <xf numFmtId="0" fontId="55" fillId="0" borderId="0"/>
    <xf numFmtId="0" fontId="46" fillId="21" borderId="7" applyNumberFormat="0" applyAlignment="0" applyProtection="0"/>
    <xf numFmtId="9" fontId="7" fillId="0" borderId="0" applyFont="0" applyFill="0" applyBorder="0" applyAlignment="0" applyProtection="0"/>
    <xf numFmtId="0" fontId="25" fillId="0" borderId="0"/>
    <xf numFmtId="0" fontId="25" fillId="0" borderId="0"/>
    <xf numFmtId="0" fontId="29" fillId="0" borderId="0"/>
    <xf numFmtId="0" fontId="49" fillId="0" borderId="0"/>
    <xf numFmtId="0" fontId="48" fillId="0" borderId="0" applyNumberFormat="0" applyFill="0" applyBorder="0" applyAlignment="0" applyProtection="0"/>
    <xf numFmtId="0" fontId="47" fillId="0" borderId="0" applyNumberFormat="0" applyFill="0" applyBorder="0" applyAlignment="0" applyProtection="0"/>
    <xf numFmtId="0" fontId="21" fillId="0" borderId="10" applyNumberFormat="0" applyFill="0" applyAlignment="0" applyProtection="0"/>
    <xf numFmtId="0" fontId="43" fillId="0" borderId="10" applyNumberFormat="0" applyFill="0" applyAlignment="0" applyProtection="0"/>
    <xf numFmtId="166" fontId="5" fillId="25" borderId="11">
      <alignment vertical="center"/>
    </xf>
    <xf numFmtId="166" fontId="8" fillId="25" borderId="11">
      <alignment vertical="center"/>
    </xf>
    <xf numFmtId="0" fontId="48" fillId="0" borderId="0" applyNumberFormat="0" applyFill="0" applyBorder="0" applyAlignment="0" applyProtection="0"/>
    <xf numFmtId="165" fontId="6" fillId="0" borderId="0" applyFont="0" applyFill="0" applyBorder="0" applyAlignment="0" applyProtection="0"/>
    <xf numFmtId="164" fontId="7" fillId="0" borderId="0" applyFont="0" applyFill="0" applyBorder="0" applyAlignment="0" applyProtection="0"/>
    <xf numFmtId="165" fontId="28" fillId="0" borderId="0" applyFont="0" applyFill="0" applyBorder="0" applyAlignment="0" applyProtection="0"/>
    <xf numFmtId="165" fontId="4" fillId="0" borderId="0" applyFont="0" applyFill="0" applyBorder="0" applyAlignment="0" applyProtection="0"/>
    <xf numFmtId="164" fontId="6" fillId="0" borderId="0" applyFont="0" applyFill="0" applyBorder="0" applyAlignment="0" applyProtection="0"/>
    <xf numFmtId="164" fontId="28" fillId="0" borderId="0" applyFont="0" applyFill="0" applyBorder="0" applyAlignment="0" applyProtection="0"/>
    <xf numFmtId="164" fontId="7" fillId="0" borderId="0" applyFont="0" applyFill="0" applyBorder="0" applyAlignment="0" applyProtection="0"/>
    <xf numFmtId="164" fontId="35" fillId="0" borderId="0" applyFont="0" applyFill="0" applyBorder="0" applyAlignment="0" applyProtection="0"/>
    <xf numFmtId="0" fontId="56" fillId="27" borderId="0" applyNumberFormat="0" applyBorder="0" applyAlignment="0" applyProtection="0"/>
    <xf numFmtId="0" fontId="3"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3" fillId="29"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58" fillId="3" borderId="0" applyNumberFormat="0" applyBorder="0" applyAlignment="0" applyProtection="0"/>
    <xf numFmtId="0" fontId="58" fillId="3" borderId="0" applyNumberFormat="0" applyBorder="0" applyAlignment="0" applyProtection="0"/>
    <xf numFmtId="0" fontId="4" fillId="20" borderId="1" applyNumberFormat="0" applyFont="0" applyAlignment="0" applyProtection="0"/>
    <xf numFmtId="0" fontId="4" fillId="20" borderId="1" applyNumberFormat="0" applyFont="0" applyAlignment="0" applyProtection="0"/>
    <xf numFmtId="0" fontId="4" fillId="20" borderId="1" applyNumberFormat="0" applyFont="0" applyAlignment="0" applyProtection="0"/>
    <xf numFmtId="0" fontId="4" fillId="20" borderId="1" applyNumberFormat="0" applyFont="0" applyAlignment="0" applyProtection="0"/>
    <xf numFmtId="0" fontId="11" fillId="21" borderId="2" applyNumberFormat="0" applyAlignment="0" applyProtection="0"/>
    <xf numFmtId="0" fontId="11" fillId="21" borderId="2" applyNumberFormat="0" applyAlignment="0" applyProtection="0"/>
    <xf numFmtId="0" fontId="12" fillId="22" borderId="3" applyNumberFormat="0" applyAlignment="0" applyProtection="0"/>
    <xf numFmtId="0" fontId="12" fillId="22" borderId="3" applyNumberFormat="0" applyAlignment="0" applyProtection="0"/>
    <xf numFmtId="43" fontId="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44" fontId="4" fillId="0" borderId="0" applyFont="0" applyFill="0" applyBorder="0" applyAlignment="0" applyProtection="0"/>
    <xf numFmtId="0" fontId="59" fillId="4"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9" fillId="4" borderId="0" applyNumberFormat="0" applyBorder="0" applyAlignment="0" applyProtection="0"/>
    <xf numFmtId="0" fontId="59" fillId="4" borderId="0" applyNumberFormat="0" applyBorder="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7" borderId="2" applyNumberFormat="0" applyAlignment="0" applyProtection="0"/>
    <xf numFmtId="0" fontId="17" fillId="7" borderId="2" applyNumberFormat="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60" fillId="21" borderId="7" applyNumberFormat="0" applyAlignment="0" applyProtection="0"/>
    <xf numFmtId="0" fontId="11" fillId="21" borderId="2" applyNumberFormat="0" applyAlignment="0" applyProtection="0"/>
    <xf numFmtId="0" fontId="18" fillId="0" borderId="8" applyNumberFormat="0" applyFill="0" applyAlignment="0" applyProtection="0"/>
    <xf numFmtId="0" fontId="18" fillId="0" borderId="8" applyNumberFormat="0" applyFill="0" applyAlignment="0" applyProtection="0"/>
    <xf numFmtId="0" fontId="58" fillId="3" borderId="0" applyNumberFormat="0" applyBorder="0" applyAlignment="0" applyProtection="0"/>
    <xf numFmtId="168" fontId="45" fillId="23" borderId="9">
      <alignment horizontal="left" vertical="center"/>
    </xf>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63" fillId="0" borderId="0"/>
    <xf numFmtId="0" fontId="63" fillId="0" borderId="0"/>
    <xf numFmtId="0" fontId="23" fillId="0" borderId="0"/>
    <xf numFmtId="0" fontId="7" fillId="0" borderId="0"/>
    <xf numFmtId="0" fontId="3" fillId="0" borderId="0"/>
    <xf numFmtId="0" fontId="4" fillId="0" borderId="0"/>
    <xf numFmtId="0" fontId="9" fillId="0" borderId="0"/>
    <xf numFmtId="0" fontId="3" fillId="0" borderId="0"/>
    <xf numFmtId="0" fontId="3" fillId="0" borderId="0"/>
    <xf numFmtId="0" fontId="4" fillId="0" borderId="0"/>
    <xf numFmtId="0" fontId="4" fillId="0" borderId="0"/>
    <xf numFmtId="0" fontId="4" fillId="0" borderId="0"/>
    <xf numFmtId="0" fontId="64" fillId="0" borderId="0"/>
    <xf numFmtId="0" fontId="64" fillId="0" borderId="0"/>
    <xf numFmtId="0" fontId="4" fillId="0" borderId="0"/>
    <xf numFmtId="0" fontId="63" fillId="0" borderId="0"/>
    <xf numFmtId="0" fontId="63" fillId="0" borderId="0"/>
    <xf numFmtId="0" fontId="4" fillId="0" borderId="0"/>
    <xf numFmtId="0" fontId="4" fillId="20" borderId="1" applyNumberFormat="0" applyFont="0" applyAlignment="0" applyProtection="0"/>
    <xf numFmtId="0" fontId="4" fillId="20" borderId="1" applyNumberFormat="0" applyFont="0" applyAlignment="0" applyProtection="0"/>
    <xf numFmtId="0" fontId="4" fillId="20" borderId="1" applyNumberFormat="0" applyFont="0" applyAlignment="0" applyProtection="0"/>
    <xf numFmtId="0" fontId="23" fillId="20" borderId="1" applyNumberFormat="0" applyFont="0" applyAlignment="0" applyProtection="0"/>
    <xf numFmtId="0" fontId="4" fillId="0" borderId="0"/>
    <xf numFmtId="0" fontId="63" fillId="0" borderId="0"/>
    <xf numFmtId="0" fontId="3" fillId="0" borderId="0"/>
    <xf numFmtId="0" fontId="3" fillId="0" borderId="0"/>
    <xf numFmtId="0" fontId="9" fillId="0" borderId="0"/>
    <xf numFmtId="0" fontId="4" fillId="0" borderId="0"/>
    <xf numFmtId="0" fontId="4" fillId="0" borderId="0"/>
    <xf numFmtId="0" fontId="4" fillId="0" borderId="0"/>
    <xf numFmtId="0" fontId="4" fillId="0" borderId="0"/>
    <xf numFmtId="0" fontId="65" fillId="0" borderId="0"/>
    <xf numFmtId="0" fontId="4" fillId="0" borderId="0"/>
    <xf numFmtId="0" fontId="60" fillId="21" borderId="7" applyNumberFormat="0" applyAlignment="0" applyProtection="0"/>
    <xf numFmtId="0" fontId="60" fillId="21" borderId="7" applyNumberFormat="0" applyAlignment="0" applyProtection="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8" fillId="0" borderId="8" applyNumberFormat="0" applyFill="0" applyAlignment="0" applyProtection="0"/>
    <xf numFmtId="0" fontId="12" fillId="22" borderId="3" applyNumberFormat="0" applyAlignment="0" applyProtection="0"/>
    <xf numFmtId="0" fontId="26" fillId="0" borderId="0"/>
    <xf numFmtId="0" fontId="25" fillId="0" borderId="0"/>
    <xf numFmtId="0" fontId="26" fillId="0" borderId="0"/>
    <xf numFmtId="0" fontId="13"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1" fillId="0" borderId="10" applyNumberFormat="0" applyFill="0" applyAlignment="0" applyProtection="0"/>
    <xf numFmtId="0" fontId="21" fillId="0" borderId="10" applyNumberFormat="0" applyFill="0" applyAlignment="0" applyProtection="0"/>
    <xf numFmtId="0" fontId="21" fillId="0" borderId="10" applyNumberFormat="0" applyFill="0" applyAlignment="0" applyProtection="0"/>
    <xf numFmtId="169" fontId="5" fillId="25" borderId="11">
      <alignment vertical="center"/>
    </xf>
    <xf numFmtId="166" fontId="5" fillId="25" borderId="11">
      <alignment vertical="center"/>
    </xf>
    <xf numFmtId="0" fontId="17" fillId="7" borderId="2" applyNumberFormat="0" applyAlignment="0" applyProtection="0"/>
    <xf numFmtId="170" fontId="4" fillId="0" borderId="0" applyFont="0" applyFill="0" applyBorder="0" applyAlignment="0" applyProtection="0"/>
    <xf numFmtId="170" fontId="4" fillId="0" borderId="0" applyFon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54" fillId="0" borderId="0">
      <protection locked="0"/>
    </xf>
    <xf numFmtId="165" fontId="4" fillId="0" borderId="0" applyFont="0" applyFill="0" applyBorder="0" applyAlignment="0" applyProtection="0"/>
    <xf numFmtId="43"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6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63"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7" fillId="0" borderId="0" applyFont="0" applyFill="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0" borderId="0"/>
    <xf numFmtId="0" fontId="1" fillId="0" borderId="0"/>
    <xf numFmtId="0" fontId="1" fillId="0" borderId="0"/>
    <xf numFmtId="0" fontId="1" fillId="0" borderId="0"/>
    <xf numFmtId="0" fontId="1" fillId="0" borderId="0"/>
  </cellStyleXfs>
  <cellXfs count="210">
    <xf numFmtId="0" fontId="0" fillId="0" borderId="0" xfId="0"/>
    <xf numFmtId="0" fontId="6" fillId="0" borderId="0" xfId="85" applyFont="1" applyFill="1"/>
    <xf numFmtId="0" fontId="6" fillId="0" borderId="0" xfId="85" applyNumberFormat="1" applyFont="1" applyFill="1" applyAlignment="1">
      <alignment horizontal="justify" vertical="top"/>
    </xf>
    <xf numFmtId="0" fontId="6" fillId="0" borderId="0" xfId="85" applyFont="1" applyFill="1" applyAlignment="1">
      <alignment vertical="top"/>
    </xf>
    <xf numFmtId="0" fontId="4" fillId="0" borderId="0" xfId="0" applyFont="1" applyFill="1" applyAlignment="1">
      <alignment horizontal="center" vertical="center" wrapText="1"/>
    </xf>
    <xf numFmtId="0" fontId="5" fillId="26" borderId="19" xfId="0" applyFont="1" applyFill="1" applyBorder="1" applyAlignment="1">
      <alignment horizontal="center" vertical="center"/>
    </xf>
    <xf numFmtId="0" fontId="0" fillId="0" borderId="0" xfId="0" applyBorder="1" applyAlignment="1">
      <alignment wrapText="1"/>
    </xf>
    <xf numFmtId="0" fontId="6" fillId="0" borderId="0" xfId="85" applyNumberFormat="1" applyFont="1" applyFill="1" applyBorder="1" applyAlignment="1">
      <alignment horizontal="justify" vertical="top"/>
    </xf>
    <xf numFmtId="0" fontId="4" fillId="0" borderId="0" xfId="86" applyFont="1" applyFill="1"/>
    <xf numFmtId="4" fontId="4" fillId="0" borderId="0" xfId="256" applyNumberFormat="1" applyFont="1" applyFill="1" applyBorder="1" applyAlignment="1" applyProtection="1">
      <alignment horizontal="right"/>
      <protection locked="0"/>
    </xf>
    <xf numFmtId="4" fontId="4" fillId="0" borderId="0" xfId="302" applyNumberFormat="1" applyFont="1" applyFill="1" applyBorder="1" applyAlignment="1" applyProtection="1">
      <protection locked="0"/>
    </xf>
    <xf numFmtId="0" fontId="4" fillId="0" borderId="0" xfId="302" applyFont="1" applyFill="1" applyBorder="1" applyAlignment="1" applyProtection="1">
      <alignment vertical="top"/>
      <protection locked="0"/>
    </xf>
    <xf numFmtId="0" fontId="53" fillId="0" borderId="27" xfId="85" applyNumberFormat="1" applyFont="1" applyFill="1" applyBorder="1" applyAlignment="1">
      <alignment horizontal="justify"/>
    </xf>
    <xf numFmtId="0" fontId="54" fillId="28" borderId="0" xfId="302" applyFont="1" applyFill="1" applyBorder="1" applyAlignment="1" applyProtection="1">
      <alignment vertical="top"/>
      <protection locked="0"/>
    </xf>
    <xf numFmtId="0" fontId="66" fillId="28" borderId="12" xfId="83" applyFont="1" applyFill="1" applyBorder="1" applyAlignment="1" applyProtection="1">
      <alignment horizontal="justify" vertical="center" wrapText="1"/>
    </xf>
    <xf numFmtId="4" fontId="54" fillId="0" borderId="0" xfId="256" applyNumberFormat="1" applyFont="1" applyFill="1" applyBorder="1" applyAlignment="1" applyProtection="1">
      <alignment horizontal="right"/>
      <protection locked="0"/>
    </xf>
    <xf numFmtId="4" fontId="54" fillId="0" borderId="0" xfId="302" applyNumberFormat="1" applyFont="1" applyFill="1" applyBorder="1" applyAlignment="1" applyProtection="1">
      <protection locked="0"/>
    </xf>
    <xf numFmtId="0" fontId="54" fillId="0" borderId="0" xfId="302" applyFont="1" applyFill="1" applyBorder="1" applyAlignment="1" applyProtection="1">
      <alignment vertical="top"/>
      <protection locked="0"/>
    </xf>
    <xf numFmtId="0" fontId="6" fillId="0" borderId="0" xfId="85" applyFont="1" applyFill="1" applyBorder="1"/>
    <xf numFmtId="0" fontId="0" fillId="0" borderId="0" xfId="0" applyBorder="1" applyAlignment="1">
      <alignment horizontal="center" vertical="top" wrapText="1"/>
    </xf>
    <xf numFmtId="0" fontId="23" fillId="0" borderId="0" xfId="85" applyFont="1" applyFill="1" applyBorder="1" applyAlignment="1">
      <alignment horizontal="center" vertical="top" shrinkToFit="1"/>
    </xf>
    <xf numFmtId="0" fontId="23" fillId="26" borderId="19" xfId="0" applyFont="1" applyFill="1" applyBorder="1" applyAlignment="1">
      <alignment horizontal="center" vertical="top" wrapText="1" shrinkToFit="1"/>
    </xf>
    <xf numFmtId="4" fontId="57" fillId="0" borderId="30" xfId="85" applyNumberFormat="1" applyFont="1" applyFill="1" applyBorder="1" applyAlignment="1">
      <alignment horizontal="center" vertical="top" shrinkToFit="1"/>
    </xf>
    <xf numFmtId="4" fontId="66" fillId="28" borderId="16" xfId="83" applyNumberFormat="1" applyFont="1" applyFill="1" applyBorder="1" applyAlignment="1" applyProtection="1">
      <alignment horizontal="center" vertical="top"/>
    </xf>
    <xf numFmtId="0" fontId="23" fillId="0" borderId="0" xfId="85" applyFont="1" applyFill="1" applyAlignment="1">
      <alignment horizontal="center" vertical="top" shrinkToFit="1"/>
    </xf>
    <xf numFmtId="4" fontId="0" fillId="0" borderId="0" xfId="0" applyNumberFormat="1" applyBorder="1" applyAlignment="1">
      <alignment horizontal="center" vertical="top" wrapText="1"/>
    </xf>
    <xf numFmtId="4" fontId="4" fillId="0" borderId="0" xfId="85" applyNumberFormat="1" applyFont="1" applyFill="1" applyBorder="1" applyAlignment="1">
      <alignment horizontal="center" vertical="top" shrinkToFit="1"/>
    </xf>
    <xf numFmtId="4" fontId="4" fillId="26" borderId="19" xfId="0" applyNumberFormat="1" applyFont="1" applyFill="1" applyBorder="1" applyAlignment="1">
      <alignment horizontal="center" vertical="top" wrapText="1"/>
    </xf>
    <xf numFmtId="4" fontId="4" fillId="0" borderId="30" xfId="85" applyNumberFormat="1" applyFont="1" applyFill="1" applyBorder="1" applyAlignment="1">
      <alignment horizontal="center" vertical="top" shrinkToFit="1"/>
    </xf>
    <xf numFmtId="4" fontId="4" fillId="0" borderId="0" xfId="85" applyNumberFormat="1" applyFont="1" applyFill="1" applyAlignment="1">
      <alignment horizontal="center" vertical="top" shrinkToFit="1"/>
    </xf>
    <xf numFmtId="4" fontId="5" fillId="26" borderId="19" xfId="0" applyNumberFormat="1" applyFont="1" applyFill="1" applyBorder="1" applyAlignment="1">
      <alignment horizontal="center" vertical="top" wrapText="1"/>
    </xf>
    <xf numFmtId="0" fontId="50" fillId="0" borderId="0" xfId="0" applyFont="1" applyBorder="1" applyAlignment="1">
      <alignment horizontal="left" vertical="center" wrapText="1"/>
    </xf>
    <xf numFmtId="49" fontId="51" fillId="26" borderId="20" xfId="0" applyNumberFormat="1" applyFont="1" applyFill="1" applyBorder="1" applyAlignment="1">
      <alignment horizontal="left" vertical="center" wrapText="1"/>
    </xf>
    <xf numFmtId="49" fontId="67" fillId="0" borderId="14" xfId="85" applyNumberFormat="1" applyFont="1" applyFill="1" applyBorder="1" applyAlignment="1">
      <alignment horizontal="left"/>
    </xf>
    <xf numFmtId="49" fontId="51" fillId="28" borderId="16" xfId="83" applyNumberFormat="1" applyFont="1" applyFill="1" applyBorder="1" applyAlignment="1" applyProtection="1">
      <alignment horizontal="left" vertical="center"/>
    </xf>
    <xf numFmtId="49" fontId="50" fillId="0" borderId="0" xfId="85" applyNumberFormat="1" applyFont="1" applyFill="1" applyAlignment="1">
      <alignment horizontal="left" vertical="top"/>
    </xf>
    <xf numFmtId="0" fontId="0" fillId="0" borderId="0" xfId="0" applyAlignment="1">
      <alignment vertical="center"/>
    </xf>
    <xf numFmtId="49" fontId="50" fillId="0" borderId="16" xfId="85" applyNumberFormat="1" applyFont="1" applyFill="1" applyBorder="1" applyAlignment="1">
      <alignment horizontal="left" vertical="top"/>
    </xf>
    <xf numFmtId="0" fontId="0" fillId="0" borderId="0" xfId="0"/>
    <xf numFmtId="0" fontId="4" fillId="0" borderId="0" xfId="0" applyFont="1" applyFill="1" applyBorder="1" applyAlignment="1">
      <alignment horizontal="center" vertical="center" wrapText="1"/>
    </xf>
    <xf numFmtId="4" fontId="6" fillId="0" borderId="0" xfId="85" applyNumberFormat="1" applyFont="1" applyFill="1" applyBorder="1" applyAlignment="1">
      <alignment vertical="top"/>
    </xf>
    <xf numFmtId="0" fontId="6" fillId="0" borderId="0" xfId="85" applyFont="1" applyFill="1" applyBorder="1" applyAlignment="1">
      <alignment vertical="top"/>
    </xf>
    <xf numFmtId="4" fontId="6" fillId="0" borderId="0" xfId="85" applyNumberFormat="1" applyFont="1" applyFill="1" applyBorder="1" applyAlignment="1">
      <alignment horizontal="center" vertical="top" shrinkToFit="1"/>
    </xf>
    <xf numFmtId="4" fontId="53" fillId="0" borderId="30" xfId="85" applyNumberFormat="1" applyFont="1" applyFill="1" applyBorder="1" applyAlignment="1">
      <alignment horizontal="center" vertical="top" shrinkToFit="1"/>
    </xf>
    <xf numFmtId="4" fontId="66" fillId="28" borderId="17" xfId="83" applyNumberFormat="1" applyFont="1" applyFill="1" applyBorder="1" applyAlignment="1" applyProtection="1">
      <alignment horizontal="center" vertical="top"/>
      <protection locked="0"/>
    </xf>
    <xf numFmtId="4" fontId="6" fillId="0" borderId="0" xfId="85" applyNumberFormat="1" applyFont="1" applyFill="1" applyAlignment="1">
      <alignment horizontal="center" vertical="top" shrinkToFit="1"/>
    </xf>
    <xf numFmtId="4" fontId="0" fillId="0" borderId="23" xfId="0" applyNumberFormat="1" applyBorder="1" applyAlignment="1">
      <alignment horizontal="center" vertical="top" wrapText="1"/>
    </xf>
    <xf numFmtId="4" fontId="6" fillId="0" borderId="23" xfId="85" applyNumberFormat="1" applyFont="1" applyFill="1" applyBorder="1" applyAlignment="1">
      <alignment horizontal="center" vertical="top" shrinkToFit="1"/>
    </xf>
    <xf numFmtId="4" fontId="53" fillId="0" borderId="31" xfId="85" applyNumberFormat="1" applyFont="1" applyFill="1" applyBorder="1" applyAlignment="1">
      <alignment horizontal="center" vertical="top" shrinkToFit="1"/>
    </xf>
    <xf numFmtId="4" fontId="66" fillId="28" borderId="18" xfId="83" applyNumberFormat="1" applyFont="1" applyFill="1" applyBorder="1" applyAlignment="1" applyProtection="1">
      <alignment horizontal="center" vertical="top"/>
      <protection locked="0"/>
    </xf>
    <xf numFmtId="0" fontId="4" fillId="0" borderId="27" xfId="0" applyFont="1" applyBorder="1" applyAlignment="1">
      <alignment horizontal="justify" vertical="top" wrapText="1"/>
    </xf>
    <xf numFmtId="0" fontId="0" fillId="0" borderId="23" xfId="0" applyBorder="1" applyAlignment="1">
      <alignment horizontal="justify" vertical="top" wrapText="1"/>
    </xf>
    <xf numFmtId="0" fontId="0" fillId="0" borderId="0" xfId="0" applyAlignment="1">
      <alignment horizontal="justify" vertical="top" wrapText="1"/>
    </xf>
    <xf numFmtId="4" fontId="4" fillId="28" borderId="17" xfId="59" applyNumberFormat="1" applyFont="1" applyFill="1" applyBorder="1" applyAlignment="1">
      <alignment horizontal="center" vertical="top" shrinkToFit="1"/>
    </xf>
    <xf numFmtId="0" fontId="0" fillId="0" borderId="0" xfId="0" applyFill="1" applyAlignment="1">
      <alignment vertical="center"/>
    </xf>
    <xf numFmtId="0" fontId="0" fillId="0" borderId="0" xfId="0" applyFill="1"/>
    <xf numFmtId="49" fontId="50" fillId="0" borderId="26" xfId="302" applyNumberFormat="1" applyFont="1" applyFill="1" applyBorder="1" applyAlignment="1" applyProtection="1">
      <alignment horizontal="left" vertical="top"/>
    </xf>
    <xf numFmtId="0" fontId="4" fillId="0" borderId="26" xfId="302" applyNumberFormat="1" applyFont="1" applyFill="1" applyBorder="1" applyAlignment="1" applyProtection="1">
      <alignment horizontal="justify" vertical="top" wrapText="1"/>
    </xf>
    <xf numFmtId="4" fontId="4" fillId="0" borderId="26" xfId="302" applyNumberFormat="1" applyFont="1" applyFill="1" applyBorder="1" applyAlignment="1" applyProtection="1">
      <alignment horizontal="center" vertical="top"/>
    </xf>
    <xf numFmtId="4" fontId="4" fillId="0" borderId="26" xfId="256" applyNumberFormat="1" applyFont="1" applyFill="1" applyBorder="1" applyAlignment="1" applyProtection="1">
      <alignment horizontal="center" vertical="top"/>
    </xf>
    <xf numFmtId="4" fontId="4" fillId="0" borderId="26" xfId="256" applyNumberFormat="1" applyFont="1" applyFill="1" applyBorder="1" applyAlignment="1" applyProtection="1">
      <alignment horizontal="right" vertical="top"/>
      <protection locked="0"/>
    </xf>
    <xf numFmtId="49" fontId="51" fillId="28" borderId="12" xfId="302" applyNumberFormat="1" applyFont="1" applyFill="1" applyBorder="1" applyAlignment="1" applyProtection="1">
      <alignment horizontal="left" vertical="center"/>
    </xf>
    <xf numFmtId="0" fontId="5" fillId="28" borderId="12" xfId="302" applyFont="1" applyFill="1" applyBorder="1" applyAlignment="1" applyProtection="1">
      <alignment horizontal="justify" vertical="center" wrapText="1"/>
    </xf>
    <xf numFmtId="4" fontId="5" fillId="28" borderId="16" xfId="302" applyNumberFormat="1" applyFont="1" applyFill="1" applyBorder="1" applyAlignment="1" applyProtection="1">
      <alignment horizontal="center" vertical="top"/>
    </xf>
    <xf numFmtId="4" fontId="5" fillId="28" borderId="17" xfId="302" applyNumberFormat="1" applyFont="1" applyFill="1" applyBorder="1" applyAlignment="1" applyProtection="1">
      <alignment horizontal="center" vertical="top"/>
    </xf>
    <xf numFmtId="4" fontId="5" fillId="28" borderId="17" xfId="302" applyNumberFormat="1" applyFont="1" applyFill="1" applyBorder="1" applyAlignment="1" applyProtection="1">
      <alignment horizontal="right" vertical="top"/>
      <protection locked="0"/>
    </xf>
    <xf numFmtId="4" fontId="5" fillId="28" borderId="18" xfId="302" applyNumberFormat="1" applyFont="1" applyFill="1" applyBorder="1" applyAlignment="1" applyProtection="1">
      <alignment horizontal="right" vertical="top"/>
      <protection locked="0"/>
    </xf>
    <xf numFmtId="4" fontId="4" fillId="0" borderId="27" xfId="256" applyNumberFormat="1" applyFont="1" applyFill="1" applyBorder="1" applyAlignment="1" applyProtection="1">
      <alignment horizontal="right"/>
      <protection locked="0"/>
    </xf>
    <xf numFmtId="0" fontId="4" fillId="28" borderId="0" xfId="302" applyFont="1" applyFill="1" applyBorder="1" applyAlignment="1" applyProtection="1">
      <alignment vertical="top"/>
      <protection locked="0"/>
    </xf>
    <xf numFmtId="49" fontId="51" fillId="0" borderId="26" xfId="302" applyNumberFormat="1" applyFont="1" applyFill="1" applyBorder="1" applyAlignment="1" applyProtection="1">
      <alignment horizontal="left" vertical="top"/>
    </xf>
    <xf numFmtId="0" fontId="5" fillId="0" borderId="26" xfId="302" applyNumberFormat="1" applyFont="1" applyFill="1" applyBorder="1" applyAlignment="1" applyProtection="1">
      <alignment horizontal="justify" vertical="top" wrapText="1"/>
    </xf>
    <xf numFmtId="49" fontId="50" fillId="0" borderId="15" xfId="0" applyNumberFormat="1" applyFont="1" applyBorder="1" applyAlignment="1">
      <alignment horizontal="left" vertical="top" shrinkToFit="1"/>
    </xf>
    <xf numFmtId="0" fontId="4" fillId="0" borderId="15" xfId="0" applyFont="1" applyBorder="1" applyAlignment="1">
      <alignment horizontal="justify" vertical="top"/>
    </xf>
    <xf numFmtId="0" fontId="4" fillId="0" borderId="15" xfId="0" applyFont="1" applyBorder="1" applyAlignment="1">
      <alignment horizontal="center" vertical="top" shrinkToFit="1"/>
    </xf>
    <xf numFmtId="3" fontId="4" fillId="0" borderId="15" xfId="0" applyNumberFormat="1" applyFont="1" applyBorder="1" applyAlignment="1">
      <alignment horizontal="center" vertical="top" shrinkToFit="1"/>
    </xf>
    <xf numFmtId="4" fontId="4" fillId="0" borderId="15" xfId="0" applyNumberFormat="1" applyFont="1" applyBorder="1" applyAlignment="1">
      <alignment horizontal="right" vertical="top" shrinkToFit="1"/>
    </xf>
    <xf numFmtId="171" fontId="4" fillId="0" borderId="15" xfId="0" applyNumberFormat="1" applyFont="1" applyBorder="1" applyAlignment="1">
      <alignment horizontal="right" vertical="top" shrinkToFit="1"/>
    </xf>
    <xf numFmtId="0" fontId="50" fillId="0" borderId="14" xfId="0" applyFont="1" applyBorder="1" applyAlignment="1">
      <alignment horizontal="left" vertical="top" shrinkToFit="1"/>
    </xf>
    <xf numFmtId="0" fontId="4" fillId="0" borderId="14" xfId="0" applyFont="1" applyBorder="1" applyAlignment="1">
      <alignment horizontal="justify" vertical="top"/>
    </xf>
    <xf numFmtId="0" fontId="4" fillId="0" borderId="14" xfId="0" applyFont="1" applyBorder="1" applyAlignment="1">
      <alignment horizontal="center" vertical="top" shrinkToFit="1"/>
    </xf>
    <xf numFmtId="3" fontId="4" fillId="0" borderId="14" xfId="0" applyNumberFormat="1" applyFont="1" applyBorder="1" applyAlignment="1">
      <alignment horizontal="center" vertical="top" shrinkToFit="1"/>
    </xf>
    <xf numFmtId="4" fontId="4" fillId="0" borderId="14" xfId="0" applyNumberFormat="1" applyFont="1" applyBorder="1" applyAlignment="1">
      <alignment horizontal="right" vertical="top" shrinkToFit="1"/>
    </xf>
    <xf numFmtId="171" fontId="4" fillId="0" borderId="14" xfId="0" applyNumberFormat="1" applyFont="1" applyBorder="1" applyAlignment="1">
      <alignment horizontal="right" vertical="top" shrinkToFit="1"/>
    </xf>
    <xf numFmtId="49" fontId="50" fillId="0" borderId="12" xfId="0" applyNumberFormat="1" applyFont="1" applyBorder="1" applyAlignment="1">
      <alignment horizontal="left" vertical="top" shrinkToFit="1"/>
    </xf>
    <xf numFmtId="0" fontId="4" fillId="0" borderId="12" xfId="0" applyFont="1" applyBorder="1" applyAlignment="1">
      <alignment horizontal="justify" vertical="top"/>
    </xf>
    <xf numFmtId="0" fontId="4" fillId="0" borderId="12" xfId="0" applyFont="1" applyBorder="1" applyAlignment="1">
      <alignment horizontal="center" vertical="top" shrinkToFit="1"/>
    </xf>
    <xf numFmtId="3" fontId="4" fillId="0" borderId="12" xfId="0" applyNumberFormat="1" applyFont="1" applyBorder="1" applyAlignment="1">
      <alignment horizontal="center" vertical="top" shrinkToFit="1"/>
    </xf>
    <xf numFmtId="4" fontId="4" fillId="0" borderId="12" xfId="0" applyNumberFormat="1" applyFont="1" applyBorder="1" applyAlignment="1">
      <alignment horizontal="right" vertical="top" shrinkToFit="1"/>
    </xf>
    <xf numFmtId="171" fontId="4" fillId="0" borderId="12" xfId="0" applyNumberFormat="1" applyFont="1" applyBorder="1" applyAlignment="1">
      <alignment horizontal="right" vertical="top" shrinkToFit="1"/>
    </xf>
    <xf numFmtId="4" fontId="4" fillId="0" borderId="14" xfId="0" applyNumberFormat="1" applyFont="1" applyBorder="1" applyAlignment="1">
      <alignment horizontal="center" vertical="top" shrinkToFit="1"/>
    </xf>
    <xf numFmtId="172" fontId="4" fillId="0" borderId="15" xfId="0" applyNumberFormat="1" applyFont="1" applyBorder="1" applyAlignment="1">
      <alignment horizontal="center" vertical="top" shrinkToFit="1"/>
    </xf>
    <xf numFmtId="0" fontId="50" fillId="0" borderId="13" xfId="0" applyFont="1" applyBorder="1" applyAlignment="1">
      <alignment horizontal="left" vertical="top" shrinkToFit="1"/>
    </xf>
    <xf numFmtId="0" fontId="4" fillId="0" borderId="13" xfId="0" applyFont="1" applyBorder="1" applyAlignment="1">
      <alignment horizontal="justify" vertical="top"/>
    </xf>
    <xf numFmtId="0" fontId="4" fillId="0" borderId="13" xfId="0" applyFont="1" applyBorder="1" applyAlignment="1">
      <alignment horizontal="center" vertical="top" shrinkToFit="1"/>
    </xf>
    <xf numFmtId="3" fontId="4" fillId="0" borderId="13" xfId="0" applyNumberFormat="1" applyFont="1" applyBorder="1" applyAlignment="1">
      <alignment horizontal="center" vertical="top" shrinkToFit="1"/>
    </xf>
    <xf numFmtId="4" fontId="4" fillId="0" borderId="13" xfId="0" applyNumberFormat="1" applyFont="1" applyBorder="1" applyAlignment="1">
      <alignment horizontal="right" vertical="top" shrinkToFit="1"/>
    </xf>
    <xf numFmtId="171" fontId="4" fillId="0" borderId="13" xfId="0" applyNumberFormat="1" applyFont="1" applyBorder="1" applyAlignment="1">
      <alignment horizontal="right" vertical="top" shrinkToFit="1"/>
    </xf>
    <xf numFmtId="49" fontId="51" fillId="0" borderId="12" xfId="302" applyNumberFormat="1" applyFont="1" applyFill="1" applyBorder="1" applyAlignment="1" applyProtection="1">
      <alignment horizontal="left" vertical="top"/>
    </xf>
    <xf numFmtId="0" fontId="5" fillId="0" borderId="12" xfId="302" applyNumberFormat="1" applyFont="1" applyFill="1" applyBorder="1" applyAlignment="1" applyProtection="1">
      <alignment horizontal="justify" vertical="top" wrapText="1"/>
    </xf>
    <xf numFmtId="4" fontId="4" fillId="0" borderId="12" xfId="302" applyNumberFormat="1" applyFont="1" applyFill="1" applyBorder="1" applyAlignment="1" applyProtection="1">
      <alignment horizontal="center" vertical="top"/>
    </xf>
    <xf numFmtId="4" fontId="4" fillId="0" borderId="12" xfId="256" applyNumberFormat="1" applyFont="1" applyFill="1" applyBorder="1" applyAlignment="1" applyProtection="1">
      <alignment horizontal="center" vertical="top"/>
    </xf>
    <xf numFmtId="4" fontId="4" fillId="0" borderId="12" xfId="256" applyNumberFormat="1" applyFont="1" applyFill="1" applyBorder="1" applyAlignment="1" applyProtection="1">
      <alignment horizontal="right" vertical="top"/>
      <protection locked="0"/>
    </xf>
    <xf numFmtId="0" fontId="4" fillId="0" borderId="0" xfId="302" applyFont="1" applyFill="1" applyBorder="1" applyAlignment="1" applyProtection="1">
      <protection locked="0"/>
    </xf>
    <xf numFmtId="4" fontId="5" fillId="28" borderId="12" xfId="302" applyNumberFormat="1" applyFont="1" applyFill="1" applyBorder="1" applyAlignment="1" applyProtection="1">
      <alignment horizontal="left" vertical="center" wrapText="1"/>
    </xf>
    <xf numFmtId="4" fontId="5" fillId="28" borderId="12" xfId="302" applyNumberFormat="1" applyFont="1" applyFill="1" applyBorder="1" applyAlignment="1" applyProtection="1">
      <alignment horizontal="right" vertical="top"/>
      <protection locked="0"/>
    </xf>
    <xf numFmtId="0" fontId="4" fillId="28" borderId="0" xfId="302" applyFont="1" applyFill="1" applyBorder="1" applyAlignment="1" applyProtection="1">
      <protection locked="0"/>
    </xf>
    <xf numFmtId="0" fontId="4" fillId="0" borderId="0" xfId="0" applyNumberFormat="1" applyFont="1" applyBorder="1" applyAlignment="1" applyProtection="1">
      <alignment horizontal="justify" vertical="center" wrapText="1"/>
    </xf>
    <xf numFmtId="49" fontId="50" fillId="0" borderId="0" xfId="302" applyNumberFormat="1" applyFont="1" applyFill="1" applyBorder="1" applyAlignment="1" applyProtection="1">
      <alignment horizontal="left" vertical="top"/>
    </xf>
    <xf numFmtId="0" fontId="4" fillId="0" borderId="0" xfId="302" applyNumberFormat="1" applyFont="1" applyFill="1" applyBorder="1" applyAlignment="1" applyProtection="1">
      <alignment horizontal="justify" vertical="top" wrapText="1"/>
    </xf>
    <xf numFmtId="4" fontId="23" fillId="0" borderId="0" xfId="302" applyNumberFormat="1" applyFont="1" applyFill="1" applyBorder="1" applyAlignment="1" applyProtection="1">
      <alignment horizontal="center" vertical="top"/>
    </xf>
    <xf numFmtId="4" fontId="4" fillId="0" borderId="0" xfId="302" applyNumberFormat="1" applyFont="1" applyFill="1" applyBorder="1" applyAlignment="1" applyProtection="1">
      <alignment horizontal="center" vertical="top"/>
    </xf>
    <xf numFmtId="4" fontId="4" fillId="0" borderId="0" xfId="302" applyNumberFormat="1" applyFont="1" applyFill="1" applyBorder="1" applyAlignment="1" applyProtection="1">
      <alignment horizontal="right" vertical="top"/>
      <protection locked="0"/>
    </xf>
    <xf numFmtId="49" fontId="67" fillId="30" borderId="12" xfId="86" applyNumberFormat="1" applyFont="1" applyFill="1" applyBorder="1" applyAlignment="1">
      <alignment horizontal="left" vertical="center"/>
    </xf>
    <xf numFmtId="0" fontId="53" fillId="30" borderId="16" xfId="86" applyNumberFormat="1" applyFont="1" applyFill="1" applyBorder="1" applyAlignment="1">
      <alignment horizontal="left" vertical="center" wrapText="1"/>
    </xf>
    <xf numFmtId="0" fontId="53" fillId="30" borderId="17" xfId="86" applyNumberFormat="1" applyFont="1" applyFill="1" applyBorder="1" applyAlignment="1">
      <alignment horizontal="center" vertical="top" wrapText="1"/>
    </xf>
    <xf numFmtId="4" fontId="53" fillId="30" borderId="17" xfId="86" applyNumberFormat="1" applyFont="1" applyFill="1" applyBorder="1" applyAlignment="1">
      <alignment horizontal="center" vertical="top" wrapText="1"/>
    </xf>
    <xf numFmtId="4" fontId="53" fillId="30" borderId="17" xfId="86" applyNumberFormat="1" applyFont="1" applyFill="1" applyBorder="1" applyAlignment="1">
      <alignment horizontal="right" vertical="top" wrapText="1"/>
    </xf>
    <xf numFmtId="49" fontId="51" fillId="0" borderId="12" xfId="86" applyNumberFormat="1" applyFont="1" applyFill="1" applyBorder="1" applyAlignment="1">
      <alignment horizontal="left" vertical="center" wrapText="1"/>
    </xf>
    <xf numFmtId="0" fontId="66" fillId="0" borderId="16" xfId="86" applyNumberFormat="1" applyFont="1" applyFill="1" applyBorder="1" applyAlignment="1">
      <alignment horizontal="left" vertical="center"/>
    </xf>
    <xf numFmtId="0" fontId="54" fillId="0" borderId="17" xfId="86" applyNumberFormat="1" applyFont="1" applyFill="1" applyBorder="1" applyAlignment="1">
      <alignment horizontal="center" vertical="top" wrapText="1"/>
    </xf>
    <xf numFmtId="4" fontId="66" fillId="0" borderId="18" xfId="86" applyNumberFormat="1" applyFont="1" applyFill="1" applyBorder="1" applyAlignment="1">
      <alignment horizontal="right" vertical="top" wrapText="1"/>
    </xf>
    <xf numFmtId="0" fontId="54" fillId="0" borderId="0" xfId="86" applyFont="1" applyFill="1"/>
    <xf numFmtId="0" fontId="51" fillId="28" borderId="12" xfId="86" applyNumberFormat="1" applyFont="1" applyFill="1" applyBorder="1" applyAlignment="1">
      <alignment horizontal="left" vertical="center"/>
    </xf>
    <xf numFmtId="0" fontId="66" fillId="28" borderId="16" xfId="86" applyNumberFormat="1" applyFont="1" applyFill="1" applyBorder="1" applyAlignment="1">
      <alignment horizontal="left" vertical="center" wrapText="1"/>
    </xf>
    <xf numFmtId="0" fontId="66" fillId="28" borderId="17" xfId="86" applyNumberFormat="1" applyFont="1" applyFill="1" applyBorder="1" applyAlignment="1">
      <alignment horizontal="center" vertical="top" wrapText="1"/>
    </xf>
    <xf numFmtId="4" fontId="66" fillId="28" borderId="18" xfId="86" applyNumberFormat="1" applyFont="1" applyFill="1" applyBorder="1" applyAlignment="1">
      <alignment horizontal="right" vertical="top" wrapText="1"/>
    </xf>
    <xf numFmtId="0" fontId="66" fillId="0" borderId="18" xfId="86" applyNumberFormat="1" applyFont="1" applyFill="1" applyBorder="1" applyAlignment="1">
      <alignment horizontal="right" vertical="top" wrapText="1"/>
    </xf>
    <xf numFmtId="0" fontId="66" fillId="28" borderId="18" xfId="86" applyNumberFormat="1" applyFont="1" applyFill="1" applyBorder="1" applyAlignment="1">
      <alignment horizontal="right" vertical="top" wrapText="1"/>
    </xf>
    <xf numFmtId="4" fontId="68" fillId="0" borderId="0" xfId="256" applyNumberFormat="1" applyFont="1" applyFill="1" applyBorder="1" applyAlignment="1" applyProtection="1">
      <alignment horizontal="right"/>
      <protection locked="0"/>
    </xf>
    <xf numFmtId="16" fontId="5" fillId="0" borderId="14" xfId="0" applyNumberFormat="1" applyFont="1" applyFill="1" applyBorder="1" applyAlignment="1">
      <alignment horizontal="center" vertical="top"/>
    </xf>
    <xf numFmtId="0" fontId="23" fillId="0" borderId="14" xfId="0" applyFont="1" applyFill="1" applyBorder="1" applyAlignment="1">
      <alignment horizontal="justify" vertical="top" wrapText="1"/>
    </xf>
    <xf numFmtId="0" fontId="23" fillId="0" borderId="14" xfId="0" applyFont="1" applyFill="1" applyBorder="1" applyAlignment="1"/>
    <xf numFmtId="4" fontId="23" fillId="0" borderId="14" xfId="0" applyNumberFormat="1" applyFont="1" applyFill="1" applyBorder="1" applyAlignment="1">
      <alignment horizontal="center"/>
    </xf>
    <xf numFmtId="171" fontId="4" fillId="0" borderId="14" xfId="0" applyNumberFormat="1" applyFont="1" applyFill="1" applyBorder="1" applyAlignment="1"/>
    <xf numFmtId="0" fontId="4" fillId="0" borderId="0" xfId="0" applyFont="1" applyFill="1" applyBorder="1" applyAlignment="1"/>
    <xf numFmtId="16" fontId="4" fillId="0" borderId="12" xfId="0" applyNumberFormat="1" applyFont="1" applyFill="1" applyBorder="1" applyAlignment="1">
      <alignment horizontal="center" vertical="top"/>
    </xf>
    <xf numFmtId="0" fontId="69" fillId="0" borderId="12" xfId="0" applyNumberFormat="1" applyFont="1" applyFill="1" applyBorder="1" applyAlignment="1">
      <alignment horizontal="justify" vertical="top" wrapText="1"/>
    </xf>
    <xf numFmtId="0" fontId="23" fillId="0" borderId="12" xfId="0" applyFont="1" applyFill="1" applyBorder="1" applyAlignment="1"/>
    <xf numFmtId="4" fontId="23" fillId="0" borderId="12" xfId="0" applyNumberFormat="1" applyFont="1" applyFill="1" applyBorder="1" applyAlignment="1">
      <alignment horizontal="center"/>
    </xf>
    <xf numFmtId="171" fontId="4" fillId="0" borderId="12" xfId="0" applyNumberFormat="1" applyFont="1" applyFill="1" applyBorder="1" applyAlignment="1"/>
    <xf numFmtId="16" fontId="4" fillId="0" borderId="14" xfId="0" applyNumberFormat="1" applyFont="1" applyFill="1" applyBorder="1" applyAlignment="1">
      <alignment horizontal="center" vertical="top"/>
    </xf>
    <xf numFmtId="0" fontId="69" fillId="0" borderId="14" xfId="0" applyNumberFormat="1" applyFont="1" applyFill="1" applyBorder="1" applyAlignment="1">
      <alignment horizontal="justify" vertical="top" wrapText="1"/>
    </xf>
    <xf numFmtId="49" fontId="4" fillId="0" borderId="15" xfId="0" applyNumberFormat="1" applyFont="1" applyBorder="1" applyAlignment="1">
      <alignment horizontal="center" vertical="top" shrinkToFit="1"/>
    </xf>
    <xf numFmtId="0" fontId="4" fillId="0" borderId="15" xfId="0" applyFont="1" applyBorder="1" applyAlignment="1">
      <alignment horizontal="center" shrinkToFit="1"/>
    </xf>
    <xf numFmtId="4" fontId="4" fillId="0" borderId="15" xfId="0" applyNumberFormat="1" applyFont="1" applyBorder="1" applyAlignment="1">
      <alignment horizontal="center" shrinkToFit="1"/>
    </xf>
    <xf numFmtId="4" fontId="4" fillId="0" borderId="15" xfId="0" applyNumberFormat="1" applyFont="1" applyBorder="1" applyAlignment="1">
      <alignment shrinkToFit="1"/>
    </xf>
    <xf numFmtId="171" fontId="4" fillId="0" borderId="15" xfId="0" applyNumberFormat="1" applyFont="1" applyBorder="1" applyAlignment="1">
      <alignment shrinkToFit="1"/>
    </xf>
    <xf numFmtId="0" fontId="4" fillId="0" borderId="0" xfId="0" applyFont="1"/>
    <xf numFmtId="0" fontId="4" fillId="0" borderId="14" xfId="0" applyFont="1" applyBorder="1" applyAlignment="1">
      <alignment horizontal="center" shrinkToFit="1"/>
    </xf>
    <xf numFmtId="4" fontId="4" fillId="0" borderId="14" xfId="0" applyNumberFormat="1" applyFont="1" applyBorder="1" applyAlignment="1">
      <alignment horizontal="center" shrinkToFit="1"/>
    </xf>
    <xf numFmtId="4" fontId="4" fillId="0" borderId="14" xfId="0" applyNumberFormat="1" applyFont="1" applyBorder="1" applyAlignment="1">
      <alignment shrinkToFit="1"/>
    </xf>
    <xf numFmtId="171" fontId="4" fillId="0" borderId="14" xfId="0" applyNumberFormat="1" applyFont="1" applyBorder="1" applyAlignment="1">
      <alignment shrinkToFit="1"/>
    </xf>
    <xf numFmtId="0" fontId="4" fillId="0" borderId="13" xfId="0" applyFont="1" applyBorder="1" applyAlignment="1">
      <alignment horizontal="center" shrinkToFit="1"/>
    </xf>
    <xf numFmtId="4" fontId="4" fillId="0" borderId="13" xfId="0" applyNumberFormat="1" applyFont="1" applyBorder="1" applyAlignment="1">
      <alignment horizontal="center" shrinkToFit="1"/>
    </xf>
    <xf numFmtId="4" fontId="4" fillId="0" borderId="13" xfId="0" applyNumberFormat="1" applyFont="1" applyBorder="1" applyAlignment="1">
      <alignment shrinkToFit="1"/>
    </xf>
    <xf numFmtId="171" fontId="4" fillId="0" borderId="13" xfId="0" applyNumberFormat="1" applyFont="1" applyBorder="1" applyAlignment="1">
      <alignment shrinkToFit="1"/>
    </xf>
    <xf numFmtId="49" fontId="4" fillId="0" borderId="12" xfId="0" applyNumberFormat="1" applyFont="1" applyBorder="1" applyAlignment="1">
      <alignment horizontal="center" vertical="top" shrinkToFit="1"/>
    </xf>
    <xf numFmtId="0" fontId="4" fillId="0" borderId="12" xfId="0" applyFont="1" applyBorder="1" applyAlignment="1">
      <alignment horizontal="center" shrinkToFit="1"/>
    </xf>
    <xf numFmtId="4" fontId="4" fillId="0" borderId="12" xfId="0" applyNumberFormat="1" applyFont="1" applyBorder="1" applyAlignment="1">
      <alignment horizontal="center" shrinkToFit="1"/>
    </xf>
    <xf numFmtId="4" fontId="4" fillId="0" borderId="12" xfId="0" applyNumberFormat="1" applyFont="1" applyBorder="1" applyAlignment="1">
      <alignment shrinkToFit="1"/>
    </xf>
    <xf numFmtId="171" fontId="4" fillId="0" borderId="12" xfId="0" applyNumberFormat="1" applyFont="1" applyBorder="1" applyAlignment="1">
      <alignment shrinkToFit="1"/>
    </xf>
    <xf numFmtId="0" fontId="4" fillId="0" borderId="0" xfId="0" applyNumberFormat="1" applyFont="1" applyBorder="1" applyAlignment="1" applyProtection="1">
      <alignment horizontal="justify" vertical="center"/>
    </xf>
    <xf numFmtId="0" fontId="4" fillId="0" borderId="12" xfId="0" applyFont="1" applyFill="1" applyBorder="1" applyAlignment="1">
      <alignment horizontal="center"/>
    </xf>
    <xf numFmtId="4" fontId="4" fillId="0" borderId="12" xfId="0" applyNumberFormat="1" applyFont="1" applyFill="1" applyBorder="1" applyAlignment="1">
      <alignment horizontal="center"/>
    </xf>
    <xf numFmtId="0" fontId="4" fillId="0" borderId="14" xfId="0" applyFont="1" applyFill="1" applyBorder="1" applyAlignment="1">
      <alignment horizontal="center"/>
    </xf>
    <xf numFmtId="4" fontId="4" fillId="0" borderId="14" xfId="0" applyNumberFormat="1" applyFont="1" applyFill="1" applyBorder="1" applyAlignment="1">
      <alignment horizontal="center"/>
    </xf>
    <xf numFmtId="16" fontId="4" fillId="0" borderId="13" xfId="0" applyNumberFormat="1" applyFont="1" applyFill="1" applyBorder="1" applyAlignment="1">
      <alignment horizontal="center" vertical="top"/>
    </xf>
    <xf numFmtId="49" fontId="4" fillId="0" borderId="14" xfId="0" applyNumberFormat="1" applyFont="1" applyBorder="1" applyAlignment="1">
      <alignment horizontal="center" vertical="top" shrinkToFit="1"/>
    </xf>
    <xf numFmtId="0" fontId="4" fillId="0" borderId="12" xfId="0" applyFont="1" applyBorder="1" applyAlignment="1">
      <alignment horizontal="justify" vertical="top" wrapText="1"/>
    </xf>
    <xf numFmtId="0" fontId="0" fillId="0" borderId="27" xfId="0" applyBorder="1" applyAlignment="1">
      <alignment horizontal="justify" vertical="top"/>
    </xf>
    <xf numFmtId="0" fontId="0" fillId="0" borderId="0" xfId="0" applyAlignment="1">
      <alignment horizontal="justify" vertical="top"/>
    </xf>
    <xf numFmtId="0" fontId="0" fillId="0" borderId="23" xfId="0" applyBorder="1" applyAlignment="1">
      <alignment horizontal="justify" vertical="top"/>
    </xf>
    <xf numFmtId="0" fontId="5" fillId="0" borderId="27" xfId="0" applyFont="1" applyBorder="1" applyAlignment="1">
      <alignment horizontal="justify" vertical="top" wrapText="1"/>
    </xf>
    <xf numFmtId="0" fontId="5" fillId="0" borderId="0" xfId="0" applyFont="1" applyAlignment="1">
      <alignment horizontal="justify" vertical="top" wrapText="1"/>
    </xf>
    <xf numFmtId="0" fontId="5" fillId="0" borderId="23" xfId="0" applyFont="1" applyBorder="1" applyAlignment="1">
      <alignment horizontal="justify" vertical="top" wrapText="1"/>
    </xf>
    <xf numFmtId="0" fontId="4" fillId="0" borderId="27" xfId="0" applyFont="1" applyBorder="1" applyAlignment="1">
      <alignment horizontal="justify" vertical="top" wrapText="1"/>
    </xf>
    <xf numFmtId="0" fontId="0" fillId="0" borderId="0" xfId="0" applyAlignment="1">
      <alignment horizontal="justify" vertical="top" wrapText="1"/>
    </xf>
    <xf numFmtId="0" fontId="0" fillId="0" borderId="23" xfId="0" applyBorder="1" applyAlignment="1">
      <alignment horizontal="justify" vertical="top" wrapText="1"/>
    </xf>
    <xf numFmtId="0" fontId="4" fillId="0" borderId="0" xfId="0" applyFont="1" applyAlignment="1">
      <alignment horizontal="justify" vertical="top" wrapText="1"/>
    </xf>
    <xf numFmtId="0" fontId="4" fillId="0" borderId="23" xfId="0" applyFont="1" applyBorder="1" applyAlignment="1">
      <alignment horizontal="justify" vertical="top" wrapText="1"/>
    </xf>
    <xf numFmtId="0" fontId="4" fillId="0" borderId="27" xfId="0" applyFont="1" applyBorder="1" applyAlignment="1">
      <alignment horizontal="justify" vertical="top"/>
    </xf>
    <xf numFmtId="0" fontId="4" fillId="0" borderId="0" xfId="0" applyFont="1" applyAlignment="1">
      <alignment horizontal="justify" vertical="top"/>
    </xf>
    <xf numFmtId="0" fontId="4" fillId="0" borderId="23" xfId="0" applyFont="1" applyBorder="1" applyAlignment="1">
      <alignment horizontal="justify" vertical="top"/>
    </xf>
    <xf numFmtId="0" fontId="0" fillId="0" borderId="29"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7" xfId="0" applyBorder="1" applyAlignment="1">
      <alignment horizontal="center"/>
    </xf>
    <xf numFmtId="0" fontId="0" fillId="0" borderId="0" xfId="0" applyAlignment="1">
      <alignment horizontal="center"/>
    </xf>
    <xf numFmtId="0" fontId="0" fillId="0" borderId="23" xfId="0" applyBorder="1" applyAlignment="1">
      <alignment horizontal="center"/>
    </xf>
    <xf numFmtId="0" fontId="4" fillId="0" borderId="27" xfId="0" applyFont="1" applyFill="1" applyBorder="1" applyAlignment="1">
      <alignment horizontal="justify" vertical="top" wrapText="1"/>
    </xf>
    <xf numFmtId="0" fontId="0" fillId="0" borderId="0" xfId="0" applyFill="1" applyAlignment="1">
      <alignment horizontal="justify" vertical="top" wrapText="1"/>
    </xf>
    <xf numFmtId="0" fontId="0" fillId="0" borderId="23" xfId="0" applyFill="1" applyBorder="1" applyAlignment="1">
      <alignment horizontal="justify" vertical="top" wrapText="1"/>
    </xf>
    <xf numFmtId="0" fontId="51" fillId="0" borderId="0" xfId="85" applyNumberFormat="1" applyFont="1" applyFill="1" applyBorder="1" applyAlignment="1">
      <alignment horizontal="center" vertical="center" wrapText="1"/>
    </xf>
    <xf numFmtId="49" fontId="0" fillId="0" borderId="0" xfId="0" applyNumberFormat="1" applyBorder="1" applyAlignment="1">
      <alignment horizontal="center" vertical="center"/>
    </xf>
    <xf numFmtId="0" fontId="22" fillId="0" borderId="27" xfId="0" applyFont="1" applyBorder="1" applyAlignment="1">
      <alignment horizontal="center" vertical="center"/>
    </xf>
    <xf numFmtId="0" fontId="22" fillId="0" borderId="0" xfId="0" applyFont="1" applyBorder="1" applyAlignment="1">
      <alignment horizontal="center" vertical="center"/>
    </xf>
    <xf numFmtId="0" fontId="22" fillId="0" borderId="23" xfId="0" applyFont="1" applyBorder="1" applyAlignment="1">
      <alignment horizontal="center" vertical="center"/>
    </xf>
    <xf numFmtId="0" fontId="0" fillId="0" borderId="0" xfId="0" applyBorder="1" applyAlignment="1">
      <alignment horizontal="center"/>
    </xf>
    <xf numFmtId="49" fontId="50" fillId="0" borderId="28" xfId="85" applyNumberFormat="1" applyFont="1" applyFill="1" applyBorder="1" applyAlignment="1">
      <alignment horizontal="center" vertical="top"/>
    </xf>
    <xf numFmtId="49" fontId="50" fillId="0" borderId="21" xfId="85" applyNumberFormat="1" applyFont="1" applyFill="1" applyBorder="1" applyAlignment="1">
      <alignment horizontal="center" vertical="top"/>
    </xf>
    <xf numFmtId="49" fontId="50" fillId="0" borderId="22" xfId="85" applyNumberFormat="1" applyFont="1" applyFill="1" applyBorder="1" applyAlignment="1">
      <alignment horizontal="center" vertical="top"/>
    </xf>
    <xf numFmtId="0" fontId="5" fillId="0" borderId="27" xfId="0" applyFont="1" applyBorder="1" applyAlignment="1">
      <alignment horizontal="left"/>
    </xf>
    <xf numFmtId="0" fontId="5" fillId="0" borderId="0" xfId="0" applyFont="1" applyAlignment="1">
      <alignment horizontal="left"/>
    </xf>
    <xf numFmtId="0" fontId="5" fillId="0" borderId="23" xfId="0" applyFont="1" applyBorder="1" applyAlignment="1">
      <alignment horizontal="left"/>
    </xf>
    <xf numFmtId="0" fontId="50" fillId="0" borderId="16" xfId="85" applyNumberFormat="1" applyFont="1" applyFill="1" applyBorder="1" applyAlignment="1">
      <alignment horizontal="center" vertical="center" wrapText="1"/>
    </xf>
    <xf numFmtId="0" fontId="50" fillId="0" borderId="17" xfId="85" applyNumberFormat="1" applyFont="1" applyFill="1" applyBorder="1" applyAlignment="1">
      <alignment horizontal="center" vertical="center" wrapText="1"/>
    </xf>
    <xf numFmtId="0" fontId="50" fillId="0" borderId="18" xfId="85" applyNumberFormat="1" applyFont="1" applyFill="1" applyBorder="1" applyAlignment="1">
      <alignment horizontal="center" vertical="center" wrapText="1"/>
    </xf>
    <xf numFmtId="0" fontId="51" fillId="0" borderId="16" xfId="0" applyFont="1" applyBorder="1" applyAlignment="1">
      <alignment horizontal="left" vertical="center"/>
    </xf>
    <xf numFmtId="0" fontId="51" fillId="0" borderId="17" xfId="0" applyFont="1" applyBorder="1" applyAlignment="1">
      <alignment horizontal="left" vertical="center"/>
    </xf>
    <xf numFmtId="0" fontId="51" fillId="0" borderId="18" xfId="0" applyFont="1" applyBorder="1" applyAlignment="1">
      <alignment horizontal="left" vertical="center"/>
    </xf>
  </cellXfs>
  <cellStyles count="407">
    <cellStyle name="_Procjena opremanja Busevec - Lekenik" xfId="1"/>
    <cellStyle name="20% - Accent1" xfId="2"/>
    <cellStyle name="20% - Accent1 2" xfId="3"/>
    <cellStyle name="20% - Accent1 2 2" xfId="126"/>
    <cellStyle name="20% - Accent1 2 3" xfId="125"/>
    <cellStyle name="20% - Accent1 3" xfId="127"/>
    <cellStyle name="20% - Accent1 4" xfId="128"/>
    <cellStyle name="20% - Accent2" xfId="4"/>
    <cellStyle name="20% - Accent2 2" xfId="5"/>
    <cellStyle name="20% - Accent2 2 2" xfId="130"/>
    <cellStyle name="20% - Accent2 2 3" xfId="129"/>
    <cellStyle name="20% - Accent2 3" xfId="131"/>
    <cellStyle name="20% - Accent2 4" xfId="132"/>
    <cellStyle name="20% - Accent3" xfId="6"/>
    <cellStyle name="20% - Accent3 2" xfId="7"/>
    <cellStyle name="20% - Accent3 2 2" xfId="134"/>
    <cellStyle name="20% - Accent3 2 3" xfId="133"/>
    <cellStyle name="20% - Accent3 3" xfId="135"/>
    <cellStyle name="20% - Accent3 4" xfId="136"/>
    <cellStyle name="20% - Accent4" xfId="8"/>
    <cellStyle name="20% - Accent4 2" xfId="9"/>
    <cellStyle name="20% - Accent4 2 2" xfId="138"/>
    <cellStyle name="20% - Accent4 2 3" xfId="137"/>
    <cellStyle name="20% - Accent4 3" xfId="139"/>
    <cellStyle name="20% - Accent4 4" xfId="140"/>
    <cellStyle name="20% - Accent5" xfId="10"/>
    <cellStyle name="20% - Accent5 2" xfId="11"/>
    <cellStyle name="20% - Accent5 2 2" xfId="142"/>
    <cellStyle name="20% - Accent5 2 3" xfId="141"/>
    <cellStyle name="20% - Accent5 3" xfId="143"/>
    <cellStyle name="20% - Accent5 4" xfId="144"/>
    <cellStyle name="20% - Accent6" xfId="12"/>
    <cellStyle name="20% - Accent6 2" xfId="13"/>
    <cellStyle name="20% - Accent6 2 2" xfId="146"/>
    <cellStyle name="20% - Accent6 2 3" xfId="145"/>
    <cellStyle name="20% - Accent6 3" xfId="147"/>
    <cellStyle name="20% - Accent6 4" xfId="148"/>
    <cellStyle name="20% - Isticanje1" xfId="149"/>
    <cellStyle name="20% - Isticanje1 2" xfId="150"/>
    <cellStyle name="20% - Isticanje1_2014-12-03 Tender B Manastir - most Drava" xfId="151"/>
    <cellStyle name="20% - Isticanje2" xfId="152"/>
    <cellStyle name="20% - Isticanje2 2" xfId="153"/>
    <cellStyle name="20% - Isticanje2_2014-12-03 Tender B Manastir - most Drava" xfId="154"/>
    <cellStyle name="20% - Isticanje3" xfId="155"/>
    <cellStyle name="20% - Isticanje3 2" xfId="156"/>
    <cellStyle name="20% - Isticanje3_2014-12-03 Tender B Manastir - most Drava" xfId="157"/>
    <cellStyle name="20% - Isticanje4" xfId="158"/>
    <cellStyle name="20% - Isticanje4 2" xfId="159"/>
    <cellStyle name="20% - Isticanje4_2014-12-03 Tender B Manastir - most Drava" xfId="160"/>
    <cellStyle name="20% - Isticanje5" xfId="161"/>
    <cellStyle name="20% - Isticanje5 2" xfId="162"/>
    <cellStyle name="20% - Isticanje5_2014-12-03 Tender B Manastir - most Drava" xfId="163"/>
    <cellStyle name="20% - Isticanje6" xfId="164"/>
    <cellStyle name="20% - Isticanje6 2" xfId="165"/>
    <cellStyle name="20% - Isticanje6_2014-12-03 Tender B Manastir - most Drava" xfId="166"/>
    <cellStyle name="40% - Accent1" xfId="14"/>
    <cellStyle name="40% - Accent1 2" xfId="15"/>
    <cellStyle name="40% - Accent1 2 2" xfId="168"/>
    <cellStyle name="40% - Accent1 2 3" xfId="167"/>
    <cellStyle name="40% - Accent1 3" xfId="169"/>
    <cellStyle name="40% - Accent1 4" xfId="170"/>
    <cellStyle name="40% - Accent2" xfId="16"/>
    <cellStyle name="40% - Accent2 2" xfId="17"/>
    <cellStyle name="40% - Accent2 2 2" xfId="172"/>
    <cellStyle name="40% - Accent2 2 3" xfId="171"/>
    <cellStyle name="40% - Accent2 3" xfId="173"/>
    <cellStyle name="40% - Accent2 4" xfId="174"/>
    <cellStyle name="40% - Accent3" xfId="18"/>
    <cellStyle name="40% - Accent3 2" xfId="19"/>
    <cellStyle name="40% - Accent3 2 2" xfId="176"/>
    <cellStyle name="40% - Accent3 2 3" xfId="175"/>
    <cellStyle name="40% - Accent3 3" xfId="177"/>
    <cellStyle name="40% - Accent3 4" xfId="178"/>
    <cellStyle name="40% - Accent4" xfId="20"/>
    <cellStyle name="40% - Accent4 2" xfId="21"/>
    <cellStyle name="40% - Accent4 2 2" xfId="180"/>
    <cellStyle name="40% - Accent4 2 3" xfId="179"/>
    <cellStyle name="40% - Accent4 3" xfId="181"/>
    <cellStyle name="40% - Accent4 4" xfId="182"/>
    <cellStyle name="40% - Accent5" xfId="22"/>
    <cellStyle name="40% - Accent5 2" xfId="23"/>
    <cellStyle name="40% - Accent5 2 2" xfId="184"/>
    <cellStyle name="40% - Accent5 2 3" xfId="183"/>
    <cellStyle name="40% - Accent5 3" xfId="185"/>
    <cellStyle name="40% - Accent5 3 2" xfId="379"/>
    <cellStyle name="40% - Accent5 3 2 2" xfId="399"/>
    <cellStyle name="40% - Accent5 3 3" xfId="390"/>
    <cellStyle name="40% - Accent5 4" xfId="186"/>
    <cellStyle name="40% - Accent5 5" xfId="187"/>
    <cellStyle name="40% - Accent6" xfId="24"/>
    <cellStyle name="40% - Accent6 2" xfId="25"/>
    <cellStyle name="40% - Accent6 2 2" xfId="189"/>
    <cellStyle name="40% - Accent6 2 3" xfId="188"/>
    <cellStyle name="40% - Accent6 3" xfId="190"/>
    <cellStyle name="40% - Accent6 4" xfId="191"/>
    <cellStyle name="40% - Isticanje2" xfId="192"/>
    <cellStyle name="40% - Isticanje2 2" xfId="193"/>
    <cellStyle name="40% - Isticanje2_2014-12-03 Tender B Manastir - most Drava" xfId="194"/>
    <cellStyle name="40% - Isticanje3" xfId="195"/>
    <cellStyle name="40% - Isticanje3 2" xfId="196"/>
    <cellStyle name="40% - Isticanje3_2014-12-03 Tender B Manastir - most Drava" xfId="197"/>
    <cellStyle name="40% - Isticanje4" xfId="198"/>
    <cellStyle name="40% - Isticanje4 2" xfId="199"/>
    <cellStyle name="40% - Isticanje4_2014-12-03 Tender B Manastir - most Drava" xfId="200"/>
    <cellStyle name="40% - Isticanje5" xfId="201"/>
    <cellStyle name="40% - Isticanje5 2" xfId="202"/>
    <cellStyle name="40% - Isticanje5 3" xfId="203"/>
    <cellStyle name="40% - Isticanje5 3 2" xfId="380"/>
    <cellStyle name="40% - Isticanje5 3 2 2" xfId="400"/>
    <cellStyle name="40% - Isticanje5 3 3" xfId="391"/>
    <cellStyle name="40% - Isticanje5 5" xfId="204"/>
    <cellStyle name="40% - Isticanje5 5 2" xfId="381"/>
    <cellStyle name="40% - Isticanje5 5 2 2" xfId="401"/>
    <cellStyle name="40% - Isticanje5 5 3" xfId="392"/>
    <cellStyle name="40% - Isticanje5_2014-12-03 Tender B Manastir - most Drava" xfId="205"/>
    <cellStyle name="40% - Isticanje6" xfId="206"/>
    <cellStyle name="40% - Isticanje6 2" xfId="207"/>
    <cellStyle name="40% - Isticanje6_2014-12-03 Tender B Manastir - most Drava" xfId="208"/>
    <cellStyle name="40% - Naglasak1" xfId="209"/>
    <cellStyle name="40% - Naglasak1 2" xfId="210"/>
    <cellStyle name="40% - Naglasak1_2014-12-03 Tender B Manastir - most Drava" xfId="211"/>
    <cellStyle name="60% - Accent1" xfId="26"/>
    <cellStyle name="60% - Accent1 2" xfId="27"/>
    <cellStyle name="60% - Accent1 2 2" xfId="212"/>
    <cellStyle name="60% - Accent1 3" xfId="213"/>
    <cellStyle name="60% - Accent2" xfId="28"/>
    <cellStyle name="60% - Accent2 2" xfId="29"/>
    <cellStyle name="60% - Accent2 2 2" xfId="214"/>
    <cellStyle name="60% - Accent2 3" xfId="215"/>
    <cellStyle name="60% - Accent3" xfId="30"/>
    <cellStyle name="60% - Accent3 2" xfId="31"/>
    <cellStyle name="60% - Accent3 2 2" xfId="216"/>
    <cellStyle name="60% - Accent3 3" xfId="217"/>
    <cellStyle name="60% - Accent4" xfId="32"/>
    <cellStyle name="60% - Accent4 2" xfId="33"/>
    <cellStyle name="60% - Accent4 2 2" xfId="218"/>
    <cellStyle name="60% - Accent4 3" xfId="219"/>
    <cellStyle name="60% - Accent5" xfId="34"/>
    <cellStyle name="60% - Accent5 2" xfId="35"/>
    <cellStyle name="60% - Accent5 2 2" xfId="220"/>
    <cellStyle name="60% - Accent5 3" xfId="221"/>
    <cellStyle name="60% - Accent6" xfId="36"/>
    <cellStyle name="60% - Accent6 2" xfId="37"/>
    <cellStyle name="60% - Accent6 2 2" xfId="222"/>
    <cellStyle name="60% - Accent6 3" xfId="223"/>
    <cellStyle name="60% - Isticanje1" xfId="224"/>
    <cellStyle name="60% - Isticanje2" xfId="225"/>
    <cellStyle name="60% - Isticanje3" xfId="226"/>
    <cellStyle name="60% - Isticanje4" xfId="227"/>
    <cellStyle name="60% - Isticanje5" xfId="228"/>
    <cellStyle name="60% - Isticanje6" xfId="229"/>
    <cellStyle name="Accent1" xfId="38"/>
    <cellStyle name="Accent1 2" xfId="39"/>
    <cellStyle name="Accent1 2 2" xfId="230"/>
    <cellStyle name="Accent1 3" xfId="231"/>
    <cellStyle name="Accent2" xfId="40"/>
    <cellStyle name="Accent2 2" xfId="41"/>
    <cellStyle name="Accent2 2 2" xfId="232"/>
    <cellStyle name="Accent2 3" xfId="233"/>
    <cellStyle name="Accent3" xfId="42"/>
    <cellStyle name="Accent3 2" xfId="43"/>
    <cellStyle name="Accent3 2 2" xfId="234"/>
    <cellStyle name="Accent3 3" xfId="235"/>
    <cellStyle name="Accent4" xfId="44"/>
    <cellStyle name="Accent4 2" xfId="45"/>
    <cellStyle name="Accent4 2 2" xfId="236"/>
    <cellStyle name="Accent4 3" xfId="237"/>
    <cellStyle name="Accent5" xfId="46"/>
    <cellStyle name="Accent5 2" xfId="47"/>
    <cellStyle name="Accent5 2 2" xfId="238"/>
    <cellStyle name="Accent5 3" xfId="239"/>
    <cellStyle name="Accent6" xfId="48"/>
    <cellStyle name="Accent6 2" xfId="49"/>
    <cellStyle name="Accent6 2 2" xfId="240"/>
    <cellStyle name="Accent6 3" xfId="241"/>
    <cellStyle name="Bad" xfId="123"/>
    <cellStyle name="Bad 2" xfId="50"/>
    <cellStyle name="Bad 2 2" xfId="242"/>
    <cellStyle name="Bad 3" xfId="243"/>
    <cellStyle name="Bilješka" xfId="244"/>
    <cellStyle name="Bilješka 2" xfId="51"/>
    <cellStyle name="Bilješka 2 2" xfId="245"/>
    <cellStyle name="Bilješka 3" xfId="246"/>
    <cellStyle name="Bilješka 4" xfId="247"/>
    <cellStyle name="Calculation" xfId="52"/>
    <cellStyle name="Calculation 2" xfId="53"/>
    <cellStyle name="Calculation 2 2" xfId="248"/>
    <cellStyle name="Calculation 3" xfId="249"/>
    <cellStyle name="Check Cell" xfId="54"/>
    <cellStyle name="Check Cell 2" xfId="55"/>
    <cellStyle name="Check Cell 2 2" xfId="250"/>
    <cellStyle name="Check Cell 3" xfId="251"/>
    <cellStyle name="Comma 2" xfId="56"/>
    <cellStyle name="Comma 2 2" xfId="57"/>
    <cellStyle name="Comma 2 2 2" xfId="254"/>
    <cellStyle name="Comma 2 2 3" xfId="253"/>
    <cellStyle name="Comma 3" xfId="58"/>
    <cellStyle name="Comma 3 2" xfId="256"/>
    <cellStyle name="Comma 3 2 2" xfId="257"/>
    <cellStyle name="Comma 3 3" xfId="255"/>
    <cellStyle name="Comma 4" xfId="59"/>
    <cellStyle name="Comma 4 2" xfId="259"/>
    <cellStyle name="Comma 4 3" xfId="258"/>
    <cellStyle name="Comma 5" xfId="60"/>
    <cellStyle name="Comma 5 2" xfId="260"/>
    <cellStyle name="Comma 6" xfId="261"/>
    <cellStyle name="Comma 7" xfId="262"/>
    <cellStyle name="Comma 8" xfId="252"/>
    <cellStyle name="Comma 8 2" xfId="393"/>
    <cellStyle name="Currency 2" xfId="263"/>
    <cellStyle name="Dobro" xfId="264"/>
    <cellStyle name="Dobro 2" xfId="61"/>
    <cellStyle name="Euro" xfId="62"/>
    <cellStyle name="Explanatory Text" xfId="63"/>
    <cellStyle name="Explanatory Text 2" xfId="64"/>
    <cellStyle name="Explanatory Text 2 2" xfId="265"/>
    <cellStyle name="Explanatory Text 3" xfId="266"/>
    <cellStyle name="Good" xfId="65"/>
    <cellStyle name="Good 2" xfId="267"/>
    <cellStyle name="Good 3" xfId="268"/>
    <cellStyle name="Heading 1" xfId="66"/>
    <cellStyle name="Heading 1 2" xfId="67"/>
    <cellStyle name="Heading 1 2 2" xfId="269"/>
    <cellStyle name="Heading 1 3" xfId="270"/>
    <cellStyle name="Heading 2" xfId="68"/>
    <cellStyle name="Heading 2 2" xfId="69"/>
    <cellStyle name="Heading 2 2 2" xfId="271"/>
    <cellStyle name="Heading 2 3" xfId="272"/>
    <cellStyle name="Heading 3" xfId="70"/>
    <cellStyle name="Heading 3 2" xfId="71"/>
    <cellStyle name="Heading 3 2 2" xfId="273"/>
    <cellStyle name="Heading 3 3" xfId="274"/>
    <cellStyle name="Heading 4" xfId="72"/>
    <cellStyle name="Heading 4 2" xfId="73"/>
    <cellStyle name="Heading 4 2 2" xfId="275"/>
    <cellStyle name="Heading 4 3" xfId="276"/>
    <cellStyle name="Input" xfId="74"/>
    <cellStyle name="Input 2" xfId="75"/>
    <cellStyle name="Input 2 2" xfId="277"/>
    <cellStyle name="Input 3" xfId="278"/>
    <cellStyle name="Isticanje1" xfId="279"/>
    <cellStyle name="Isticanje2" xfId="280"/>
    <cellStyle name="Isticanje3" xfId="281"/>
    <cellStyle name="Isticanje4" xfId="282"/>
    <cellStyle name="Isticanje5" xfId="283"/>
    <cellStyle name="Isticanje6" xfId="284"/>
    <cellStyle name="Izlaz" xfId="285"/>
    <cellStyle name="Izlaz 2" xfId="76"/>
    <cellStyle name="Izračun" xfId="286"/>
    <cellStyle name="Linked Cell" xfId="77"/>
    <cellStyle name="Linked Cell 2" xfId="78"/>
    <cellStyle name="Linked Cell 2 2" xfId="287"/>
    <cellStyle name="Linked Cell 3" xfId="288"/>
    <cellStyle name="Loše" xfId="289"/>
    <cellStyle name="Naslov" xfId="290"/>
    <cellStyle name="Naslov 1" xfId="291"/>
    <cellStyle name="Naslov 2" xfId="292"/>
    <cellStyle name="Naslov 3" xfId="293"/>
    <cellStyle name="Naslov 4" xfId="294"/>
    <cellStyle name="Naslov 5" xfId="79"/>
    <cellStyle name="Neutral" xfId="80"/>
    <cellStyle name="Neutral 2" xfId="81"/>
    <cellStyle name="Neutral 2 2" xfId="295"/>
    <cellStyle name="Neutral 3" xfId="296"/>
    <cellStyle name="Neutralno" xfId="297"/>
    <cellStyle name="Normal" xfId="0" builtinId="0"/>
    <cellStyle name="Normal 10" xfId="298"/>
    <cellStyle name="Normal 11" xfId="299"/>
    <cellStyle name="Normal 12" xfId="300"/>
    <cellStyle name="Normal 13" xfId="124"/>
    <cellStyle name="Normal 13 2" xfId="389"/>
    <cellStyle name="Normal 2" xfId="82"/>
    <cellStyle name="Normal 2 2" xfId="83"/>
    <cellStyle name="Normal 2 2 2" xfId="302"/>
    <cellStyle name="Normal 2 2 3" xfId="303"/>
    <cellStyle name="Normal 2 2 4" xfId="304"/>
    <cellStyle name="Normal 2 2 5" xfId="301"/>
    <cellStyle name="Normal 2 3" xfId="84"/>
    <cellStyle name="Normal 2 3 2" xfId="305"/>
    <cellStyle name="Normal 3" xfId="85"/>
    <cellStyle name="Normal 3 2" xfId="86"/>
    <cellStyle name="Normal 3 3" xfId="306"/>
    <cellStyle name="Normal 4" xfId="87"/>
    <cellStyle name="Normal 4 2" xfId="308"/>
    <cellStyle name="Normal 4 3" xfId="307"/>
    <cellStyle name="Normal 4 3 2" xfId="394"/>
    <cellStyle name="Normal 4 4" xfId="382"/>
    <cellStyle name="Normal 4 4 2" xfId="402"/>
    <cellStyle name="Normal 4_2014-12-03 Tender B Manastir - most Drava" xfId="309"/>
    <cellStyle name="Normal 5" xfId="310"/>
    <cellStyle name="Normal 5 2" xfId="383"/>
    <cellStyle name="Normal 5 2 2" xfId="403"/>
    <cellStyle name="Normal 5 3" xfId="395"/>
    <cellStyle name="Normal 6" xfId="311"/>
    <cellStyle name="Normal 6 2" xfId="384"/>
    <cellStyle name="Normal 6 2 2" xfId="404"/>
    <cellStyle name="Normal 6 3" xfId="396"/>
    <cellStyle name="Normal 7" xfId="312"/>
    <cellStyle name="Normal 7 2" xfId="313"/>
    <cellStyle name="Normal 8" xfId="314"/>
    <cellStyle name="Normal 9" xfId="88"/>
    <cellStyle name="Normal 9 2" xfId="89"/>
    <cellStyle name="Normalno 2" xfId="315"/>
    <cellStyle name="Normalno 2 2" xfId="316"/>
    <cellStyle name="Normalno 2 3" xfId="317"/>
    <cellStyle name="Normalno 3" xfId="318"/>
    <cellStyle name="Normalno 3 2" xfId="319"/>
    <cellStyle name="Normalno 4" xfId="320"/>
    <cellStyle name="Note" xfId="90"/>
    <cellStyle name="Note 2" xfId="321"/>
    <cellStyle name="Note 3" xfId="322"/>
    <cellStyle name="Note 4" xfId="323"/>
    <cellStyle name="Note 5" xfId="324"/>
    <cellStyle name="Obično 183" xfId="91"/>
    <cellStyle name="Obično 183 2" xfId="92"/>
    <cellStyle name="Obično 2" xfId="93"/>
    <cellStyle name="Obično 3" xfId="94"/>
    <cellStyle name="Obično 3 2" xfId="95"/>
    <cellStyle name="Obično 3 2 2" xfId="325"/>
    <cellStyle name="Obično 3 3" xfId="96"/>
    <cellStyle name="Obično 4" xfId="97"/>
    <cellStyle name="Obično 4 2" xfId="98"/>
    <cellStyle name="Obično 4 2 2" xfId="326"/>
    <cellStyle name="Obično 5" xfId="99"/>
    <cellStyle name="Obično 5 2" xfId="327"/>
    <cellStyle name="Obično 5 2 2" xfId="397"/>
    <cellStyle name="Obično 5 3" xfId="385"/>
    <cellStyle name="Obično 5 3 2" xfId="405"/>
    <cellStyle name="Obično 5 4" xfId="328"/>
    <cellStyle name="Obično 5 4 2" xfId="386"/>
    <cellStyle name="Obično 5 4 2 2" xfId="406"/>
    <cellStyle name="Obično 5 4 3" xfId="398"/>
    <cellStyle name="Obično 5 5" xfId="387"/>
    <cellStyle name="Obično 5_2014-12-03 Tender B Manastir - most Drava" xfId="329"/>
    <cellStyle name="Obično 6" xfId="100"/>
    <cellStyle name="Obično 6 2" xfId="331"/>
    <cellStyle name="Obično 6 3" xfId="330"/>
    <cellStyle name="Obično 7" xfId="101"/>
    <cellStyle name="Obično 7 2" xfId="332"/>
    <cellStyle name="Obično 7 3" xfId="388"/>
    <cellStyle name="Obično 8" xfId="333"/>
    <cellStyle name="Obično 9" xfId="334"/>
    <cellStyle name="Obično_1) KB 10(20) kV TS DM- RP DM" xfId="335"/>
    <cellStyle name="Output" xfId="102"/>
    <cellStyle name="Output 2" xfId="336"/>
    <cellStyle name="Output 3" xfId="337"/>
    <cellStyle name="Percent 2" xfId="338"/>
    <cellStyle name="Percent 3" xfId="339"/>
    <cellStyle name="Percent 3 2" xfId="340"/>
    <cellStyle name="Postotak 2" xfId="103"/>
    <cellStyle name="Postotak 3" xfId="341"/>
    <cellStyle name="Postotak 4" xfId="342"/>
    <cellStyle name="Povezana ćelija" xfId="343"/>
    <cellStyle name="Provjera ćelije" xfId="344"/>
    <cellStyle name="Stil 1" xfId="104"/>
    <cellStyle name="Style 1" xfId="105"/>
    <cellStyle name="Style 1 2" xfId="106"/>
    <cellStyle name="Style 1 2 2" xfId="346"/>
    <cellStyle name="Style 1 3" xfId="107"/>
    <cellStyle name="Style 1 4" xfId="345"/>
    <cellStyle name="Style 1_troskovnik-granicni prijelazi - tipski" xfId="347"/>
    <cellStyle name="Tekst objašnjenja" xfId="348"/>
    <cellStyle name="Tekst upozorenja" xfId="349"/>
    <cellStyle name="Tekst upozorenja 2" xfId="108"/>
    <cellStyle name="Title" xfId="109"/>
    <cellStyle name="Title 2" xfId="350"/>
    <cellStyle name="Title 3" xfId="351"/>
    <cellStyle name="Total" xfId="110"/>
    <cellStyle name="Total 2" xfId="111"/>
    <cellStyle name="Total 2 2" xfId="352"/>
    <cellStyle name="Total 3" xfId="353"/>
    <cellStyle name="Ukupni zbroj" xfId="354"/>
    <cellStyle name="Ukupno" xfId="112"/>
    <cellStyle name="Ukupno 2" xfId="113"/>
    <cellStyle name="Ukupno 2 2" xfId="356"/>
    <cellStyle name="Ukupno 3" xfId="355"/>
    <cellStyle name="Unos" xfId="357"/>
    <cellStyle name="Valuta 2" xfId="358"/>
    <cellStyle name="Valuta 3" xfId="359"/>
    <cellStyle name="Warning Text" xfId="114"/>
    <cellStyle name="Warning Text 2" xfId="360"/>
    <cellStyle name="Warning Text 3" xfId="361"/>
    <cellStyle name="Warning Text 8 4" xfId="362"/>
    <cellStyle name="Zarez 2" xfId="115"/>
    <cellStyle name="Zarez 2 2" xfId="116"/>
    <cellStyle name="Zarez 2 3" xfId="117"/>
    <cellStyle name="Zarez 2 3 2" xfId="363"/>
    <cellStyle name="Zarez 2 4" xfId="118"/>
    <cellStyle name="Zarez 2 5" xfId="364"/>
    <cellStyle name="Zarez 2_Knjiga 5 TROŠKOVNIK Instalaterski radovi dio 1" xfId="365"/>
    <cellStyle name="Zarez 3" xfId="119"/>
    <cellStyle name="Zarez 3 2" xfId="120"/>
    <cellStyle name="Zarez 3 2 2" xfId="368"/>
    <cellStyle name="Zarez 3 2 3" xfId="369"/>
    <cellStyle name="Zarez 3 2 4" xfId="367"/>
    <cellStyle name="Zarez 3 3" xfId="370"/>
    <cellStyle name="Zarez 3 3 2" xfId="371"/>
    <cellStyle name="Zarez 3 4" xfId="372"/>
    <cellStyle name="Zarez 3 5" xfId="366"/>
    <cellStyle name="Zarez 3_Knjiga 5 TROŠKOVNIK Instalaterski radovi dio 1" xfId="373"/>
    <cellStyle name="Zarez 4" xfId="121"/>
    <cellStyle name="Zarez 4 2" xfId="122"/>
    <cellStyle name="Zarez 4 2 2" xfId="374"/>
    <cellStyle name="Zarez 5" xfId="375"/>
    <cellStyle name="Zarez 5 2" xfId="376"/>
    <cellStyle name="Zarez 6" xfId="377"/>
    <cellStyle name="Zarez_8.3.2.plinovod-strojarski troskovnik-popravak" xfId="37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stanic\RAZMJENI\Ugovrni%20tro&#353;kovnik%20%20IZGRADNJA%20J%20-%20VG%20od%200+000%20DO%206+3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mlozanci\My%20Documents\JAVNA%20NADMETANJA%20GRA&#272;ENJE\&#352;PRANCE\FAKTOR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projektiranje\AC%20Op&#263;enito\Grupa%20za%20troskovnike\Tipski%20troskovnici\Nova%20spranca%20Primavera\primavera%20d\2.%20UT%20KNJIGA%204A%20Telekomunikacij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govorni%20troskovnici\CP\Jedinstvo,%20CP%20Busevec,%20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FAKTORI 2"/>
      <sheetName val="FAKTORI 3"/>
    </sheetNames>
    <sheetDataSet>
      <sheetData sheetId="0" refreshError="1"/>
      <sheetData sheetId="1" refreshError="1">
        <row r="3">
          <cell r="B3">
            <v>1</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FAKTORI"/>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B3">
            <v>0.97650000000000003</v>
          </cell>
        </row>
      </sheetData>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RŽAJ"/>
      <sheetName val="OPĆE NAPOMENE"/>
      <sheetName val="POSEBNI TEHNIČKI UVJETI"/>
      <sheetName val="Građ-obrtnički"/>
      <sheetName val="Vod i kanal"/>
      <sheetName val="Strojarski"/>
      <sheetName val="Elektro"/>
      <sheetName val="Promet"/>
      <sheetName val="Rekapitulacija"/>
    </sheetNames>
    <sheetDataSet>
      <sheetData sheetId="0"/>
      <sheetData sheetId="1"/>
      <sheetData sheetId="2"/>
      <sheetData sheetId="3"/>
      <sheetData sheetId="4"/>
      <sheetData sheetId="5"/>
      <sheetData sheetId="6"/>
      <sheetData sheetId="7"/>
      <sheetData sheetId="8">
        <row r="52">
          <cell r="C52">
            <v>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41"/>
  <sheetViews>
    <sheetView topLeftCell="A19" zoomScaleNormal="100" workbookViewId="0">
      <selection activeCell="I48" sqref="I48"/>
    </sheetView>
  </sheetViews>
  <sheetFormatPr defaultRowHeight="12.75"/>
  <cols>
    <col min="1" max="6" width="18.28515625" customWidth="1"/>
    <col min="7" max="40" width="9.140625" style="55"/>
  </cols>
  <sheetData>
    <row r="1" spans="1:40" s="1" customFormat="1" ht="0.95" customHeight="1">
      <c r="A1" s="192"/>
      <c r="B1" s="192"/>
      <c r="C1" s="192"/>
      <c r="D1" s="192"/>
      <c r="E1" s="192"/>
      <c r="F1" s="192"/>
      <c r="G1" s="18"/>
    </row>
    <row r="2" spans="1:40" s="1" customFormat="1" ht="0.95" customHeight="1">
      <c r="A2" s="193"/>
      <c r="B2" s="193"/>
      <c r="C2" s="193"/>
      <c r="D2" s="193"/>
      <c r="E2" s="193"/>
      <c r="F2" s="193"/>
      <c r="G2" s="18"/>
    </row>
    <row r="3" spans="1:40" s="1" customFormat="1">
      <c r="A3" s="198"/>
      <c r="B3" s="199"/>
      <c r="C3" s="199"/>
      <c r="D3" s="199"/>
      <c r="E3" s="199"/>
      <c r="F3" s="200"/>
    </row>
    <row r="4" spans="1:40" s="36" customFormat="1" ht="35.1" customHeight="1">
      <c r="A4" s="194" t="s">
        <v>8</v>
      </c>
      <c r="B4" s="195"/>
      <c r="C4" s="195"/>
      <c r="D4" s="195"/>
      <c r="E4" s="195"/>
      <c r="F4" s="196"/>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row>
    <row r="5" spans="1:40">
      <c r="A5" s="186"/>
      <c r="B5" s="197"/>
      <c r="C5" s="197"/>
      <c r="D5" s="197"/>
      <c r="E5" s="197"/>
      <c r="F5" s="188"/>
    </row>
    <row r="6" spans="1:40" s="38" customFormat="1">
      <c r="A6" s="201" t="s">
        <v>9</v>
      </c>
      <c r="B6" s="202"/>
      <c r="C6" s="202"/>
      <c r="D6" s="202"/>
      <c r="E6" s="202"/>
      <c r="F6" s="203"/>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row>
    <row r="7" spans="1:40" s="38" customFormat="1">
      <c r="A7" s="186"/>
      <c r="B7" s="187"/>
      <c r="C7" s="187"/>
      <c r="D7" s="187"/>
      <c r="E7" s="187"/>
      <c r="F7" s="188"/>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row>
    <row r="8" spans="1:40" s="38" customFormat="1" ht="39.950000000000003" customHeight="1">
      <c r="A8" s="175" t="s">
        <v>10</v>
      </c>
      <c r="B8" s="176"/>
      <c r="C8" s="176"/>
      <c r="D8" s="176"/>
      <c r="E8" s="176"/>
      <c r="F8" s="177"/>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row>
    <row r="9" spans="1:40" s="38" customFormat="1" ht="9.9499999999999993" customHeight="1">
      <c r="A9" s="169"/>
      <c r="B9" s="170"/>
      <c r="C9" s="170"/>
      <c r="D9" s="170"/>
      <c r="E9" s="170"/>
      <c r="F9" s="171"/>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row>
    <row r="10" spans="1:40" s="38" customFormat="1" ht="80.099999999999994" customHeight="1">
      <c r="A10" s="175" t="s">
        <v>11</v>
      </c>
      <c r="B10" s="176"/>
      <c r="C10" s="176"/>
      <c r="D10" s="176"/>
      <c r="E10" s="176"/>
      <c r="F10" s="177"/>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row>
    <row r="11" spans="1:40" s="38" customFormat="1" ht="9.9499999999999993" customHeight="1">
      <c r="A11" s="186"/>
      <c r="B11" s="187"/>
      <c r="C11" s="187"/>
      <c r="D11" s="187"/>
      <c r="E11" s="187"/>
      <c r="F11" s="188"/>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row>
    <row r="12" spans="1:40" s="38" customFormat="1" ht="65.099999999999994" customHeight="1">
      <c r="A12" s="175" t="s">
        <v>12</v>
      </c>
      <c r="B12" s="176"/>
      <c r="C12" s="176"/>
      <c r="D12" s="176"/>
      <c r="E12" s="176"/>
      <c r="F12" s="177"/>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5"/>
    </row>
    <row r="13" spans="1:40" s="38" customFormat="1" ht="9.9499999999999993" customHeight="1">
      <c r="A13" s="169"/>
      <c r="B13" s="170"/>
      <c r="C13" s="170"/>
      <c r="D13" s="170"/>
      <c r="E13" s="170"/>
      <c r="F13" s="171"/>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row>
    <row r="14" spans="1:40" s="38" customFormat="1" ht="54.95" customHeight="1">
      <c r="A14" s="175" t="s">
        <v>13</v>
      </c>
      <c r="B14" s="176"/>
      <c r="C14" s="176"/>
      <c r="D14" s="176"/>
      <c r="E14" s="176"/>
      <c r="F14" s="177"/>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row>
    <row r="15" spans="1:40" s="38" customFormat="1" ht="13.5" customHeight="1">
      <c r="A15" s="50"/>
      <c r="B15" s="52"/>
      <c r="C15" s="52"/>
      <c r="D15" s="52"/>
      <c r="E15" s="52"/>
      <c r="F15" s="51"/>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row>
    <row r="16" spans="1:40" s="38" customFormat="1" ht="54.95" customHeight="1">
      <c r="A16" s="175" t="s">
        <v>18</v>
      </c>
      <c r="B16" s="176"/>
      <c r="C16" s="176"/>
      <c r="D16" s="176"/>
      <c r="E16" s="176"/>
      <c r="F16" s="177"/>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row>
    <row r="17" spans="1:40" s="38" customFormat="1" ht="9.9499999999999993" customHeight="1">
      <c r="A17" s="169"/>
      <c r="B17" s="170"/>
      <c r="C17" s="170"/>
      <c r="D17" s="170"/>
      <c r="E17" s="170"/>
      <c r="F17" s="171"/>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row>
    <row r="18" spans="1:40" s="38" customFormat="1" ht="74.25" customHeight="1">
      <c r="A18" s="175" t="s">
        <v>25</v>
      </c>
      <c r="B18" s="176"/>
      <c r="C18" s="176"/>
      <c r="D18" s="176"/>
      <c r="E18" s="176"/>
      <c r="F18" s="177"/>
    </row>
    <row r="19" spans="1:40" s="38" customFormat="1" ht="9.9499999999999993" customHeight="1">
      <c r="A19" s="169"/>
      <c r="B19" s="170"/>
      <c r="C19" s="170"/>
      <c r="D19" s="170"/>
      <c r="E19" s="170"/>
      <c r="F19" s="171"/>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row>
    <row r="20" spans="1:40" s="38" customFormat="1" ht="54.95" customHeight="1">
      <c r="A20" s="175" t="s">
        <v>19</v>
      </c>
      <c r="B20" s="176"/>
      <c r="C20" s="176"/>
      <c r="D20" s="176"/>
      <c r="E20" s="176"/>
      <c r="F20" s="177"/>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row>
    <row r="21" spans="1:40" s="38" customFormat="1" ht="9.9499999999999993" customHeight="1">
      <c r="A21" s="169"/>
      <c r="B21" s="170"/>
      <c r="C21" s="170"/>
      <c r="D21" s="170"/>
      <c r="E21" s="170"/>
      <c r="F21" s="171"/>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row>
    <row r="22" spans="1:40" s="55" customFormat="1" ht="50.1" customHeight="1">
      <c r="A22" s="189" t="s">
        <v>24</v>
      </c>
      <c r="B22" s="190"/>
      <c r="C22" s="190"/>
      <c r="D22" s="190"/>
      <c r="E22" s="190"/>
      <c r="F22" s="191"/>
    </row>
    <row r="23" spans="1:40" s="38" customFormat="1" ht="9.9499999999999993" customHeight="1">
      <c r="A23" s="169"/>
      <c r="B23" s="170"/>
      <c r="C23" s="170"/>
      <c r="D23" s="170"/>
      <c r="E23" s="170"/>
      <c r="F23" s="171"/>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row>
    <row r="24" spans="1:40" s="38" customFormat="1" ht="41.1" customHeight="1">
      <c r="A24" s="175" t="s">
        <v>20</v>
      </c>
      <c r="B24" s="176"/>
      <c r="C24" s="176"/>
      <c r="D24" s="176"/>
      <c r="E24" s="176"/>
      <c r="F24" s="177"/>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row>
    <row r="25" spans="1:40" s="38" customFormat="1" ht="9.9499999999999993" customHeight="1">
      <c r="A25" s="169"/>
      <c r="B25" s="170"/>
      <c r="C25" s="170"/>
      <c r="D25" s="170"/>
      <c r="E25" s="170"/>
      <c r="F25" s="171"/>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row>
    <row r="26" spans="1:40" s="38" customFormat="1" ht="41.1" customHeight="1">
      <c r="A26" s="175" t="s">
        <v>21</v>
      </c>
      <c r="B26" s="176"/>
      <c r="C26" s="176"/>
      <c r="D26" s="176"/>
      <c r="E26" s="176"/>
      <c r="F26" s="177"/>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row>
    <row r="27" spans="1:40" s="38" customFormat="1" ht="9.9499999999999993" customHeight="1">
      <c r="A27" s="186"/>
      <c r="B27" s="187"/>
      <c r="C27" s="187"/>
      <c r="D27" s="187"/>
      <c r="E27" s="187"/>
      <c r="F27" s="188"/>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row>
    <row r="28" spans="1:40" s="38" customFormat="1" ht="15" customHeight="1">
      <c r="A28" s="175" t="s">
        <v>17</v>
      </c>
      <c r="B28" s="176"/>
      <c r="C28" s="176"/>
      <c r="D28" s="176"/>
      <c r="E28" s="176"/>
      <c r="F28" s="177"/>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row>
    <row r="29" spans="1:40" s="38" customFormat="1" ht="9.9499999999999993" customHeight="1">
      <c r="A29" s="183"/>
      <c r="B29" s="184"/>
      <c r="C29" s="184"/>
      <c r="D29" s="184"/>
      <c r="E29" s="184"/>
      <c r="F29" s="18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row>
    <row r="30" spans="1:40" s="38" customFormat="1" ht="30" customHeight="1">
      <c r="A30" s="175" t="s">
        <v>27</v>
      </c>
      <c r="B30" s="176"/>
      <c r="C30" s="176"/>
      <c r="D30" s="176"/>
      <c r="E30" s="176"/>
      <c r="F30" s="177"/>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row>
    <row r="31" spans="1:40" s="38" customFormat="1" ht="9.9499999999999993" customHeight="1">
      <c r="A31" s="169"/>
      <c r="B31" s="170"/>
      <c r="C31" s="170"/>
      <c r="D31" s="170"/>
      <c r="E31" s="170"/>
      <c r="F31" s="171"/>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row>
    <row r="32" spans="1:40" s="38" customFormat="1" ht="65.099999999999994" customHeight="1">
      <c r="A32" s="175" t="s">
        <v>22</v>
      </c>
      <c r="B32" s="176"/>
      <c r="C32" s="176"/>
      <c r="D32" s="176"/>
      <c r="E32" s="176"/>
      <c r="F32" s="177"/>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row>
    <row r="33" spans="1:40" s="38" customFormat="1" ht="9.9499999999999993" customHeight="1">
      <c r="A33" s="169"/>
      <c r="B33" s="170"/>
      <c r="C33" s="170"/>
      <c r="D33" s="170"/>
      <c r="E33" s="170"/>
      <c r="F33" s="171"/>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row>
    <row r="34" spans="1:40" s="38" customFormat="1" ht="54.95" customHeight="1">
      <c r="A34" s="175" t="s">
        <v>14</v>
      </c>
      <c r="B34" s="176"/>
      <c r="C34" s="176"/>
      <c r="D34" s="176"/>
      <c r="E34" s="176"/>
      <c r="F34" s="177"/>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row>
    <row r="35" spans="1:40" s="38" customFormat="1" ht="15.75" customHeight="1">
      <c r="A35" s="50"/>
      <c r="B35" s="52"/>
      <c r="C35" s="52"/>
      <c r="D35" s="52"/>
      <c r="E35" s="52"/>
      <c r="F35" s="51"/>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row>
    <row r="36" spans="1:40" s="38" customFormat="1" ht="33" customHeight="1">
      <c r="A36" s="175" t="s">
        <v>23</v>
      </c>
      <c r="B36" s="178"/>
      <c r="C36" s="178"/>
      <c r="D36" s="178"/>
      <c r="E36" s="178"/>
      <c r="F36" s="179"/>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row>
    <row r="37" spans="1:40" s="38" customFormat="1" ht="9.9499999999999993" customHeight="1">
      <c r="A37" s="180"/>
      <c r="B37" s="181"/>
      <c r="C37" s="181"/>
      <c r="D37" s="181"/>
      <c r="E37" s="181"/>
      <c r="F37" s="182"/>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row>
    <row r="38" spans="1:40" s="38" customFormat="1" ht="30" customHeight="1">
      <c r="A38" s="175" t="s">
        <v>15</v>
      </c>
      <c r="B38" s="176"/>
      <c r="C38" s="176"/>
      <c r="D38" s="176"/>
      <c r="E38" s="176"/>
      <c r="F38" s="177"/>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row>
    <row r="39" spans="1:40" s="38" customFormat="1" ht="9.9499999999999993" customHeight="1">
      <c r="A39" s="169"/>
      <c r="B39" s="170"/>
      <c r="C39" s="170"/>
      <c r="D39" s="170"/>
      <c r="E39" s="170"/>
      <c r="F39" s="171"/>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row>
    <row r="40" spans="1:40" s="38" customFormat="1" ht="30" customHeight="1">
      <c r="A40" s="172" t="s">
        <v>16</v>
      </c>
      <c r="B40" s="173"/>
      <c r="C40" s="173"/>
      <c r="D40" s="173"/>
      <c r="E40" s="173"/>
      <c r="F40" s="174"/>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row>
    <row r="41" spans="1:40" s="38" customFormat="1" ht="20.100000000000001" customHeight="1">
      <c r="A41" s="169"/>
      <c r="B41" s="170"/>
      <c r="C41" s="170"/>
      <c r="D41" s="170"/>
      <c r="E41" s="170"/>
      <c r="F41" s="171"/>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row>
  </sheetData>
  <mergeCells count="39">
    <mergeCell ref="A1:F1"/>
    <mergeCell ref="A2:F2"/>
    <mergeCell ref="A4:F4"/>
    <mergeCell ref="A9:F9"/>
    <mergeCell ref="A5:F5"/>
    <mergeCell ref="A3:F3"/>
    <mergeCell ref="A6:F6"/>
    <mergeCell ref="A7:F7"/>
    <mergeCell ref="A8:F8"/>
    <mergeCell ref="A16:F16"/>
    <mergeCell ref="A17:F17"/>
    <mergeCell ref="A18:F18"/>
    <mergeCell ref="A19:F19"/>
    <mergeCell ref="A10:F10"/>
    <mergeCell ref="A11:F11"/>
    <mergeCell ref="A12:F12"/>
    <mergeCell ref="A13:F13"/>
    <mergeCell ref="A14:F14"/>
    <mergeCell ref="A25:F25"/>
    <mergeCell ref="A26:F26"/>
    <mergeCell ref="A27:F27"/>
    <mergeCell ref="A20:F20"/>
    <mergeCell ref="A21:F21"/>
    <mergeCell ref="A22:F22"/>
    <mergeCell ref="A23:F23"/>
    <mergeCell ref="A24:F24"/>
    <mergeCell ref="A28:F28"/>
    <mergeCell ref="A29:F29"/>
    <mergeCell ref="A30:F30"/>
    <mergeCell ref="A31:F31"/>
    <mergeCell ref="A32:F32"/>
    <mergeCell ref="A39:F39"/>
    <mergeCell ref="A40:F40"/>
    <mergeCell ref="A41:F41"/>
    <mergeCell ref="A33:F33"/>
    <mergeCell ref="A34:F34"/>
    <mergeCell ref="A36:F36"/>
    <mergeCell ref="A37:F37"/>
    <mergeCell ref="A38:F38"/>
  </mergeCells>
  <printOptions horizontalCentered="1"/>
  <pageMargins left="0.55118110236220474" right="0.35433070866141736" top="0.59055118110236227" bottom="0.39370078740157483" header="0" footer="0"/>
  <pageSetup paperSize="9" scale="87" orientation="portrait" cellComments="atEnd" useFirstPageNumber="1" r:id="rId1"/>
  <headerFooter>
    <oddFooter>&amp;L&amp;9Trškovnik&amp;RZagreb,lipanj 2019.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BI152"/>
  <sheetViews>
    <sheetView showZeros="0" tabSelected="1" view="pageBreakPreview" topLeftCell="A88" zoomScale="130" zoomScaleNormal="115" zoomScaleSheetLayoutView="130" workbookViewId="0">
      <selection activeCell="H135" sqref="H135"/>
    </sheetView>
  </sheetViews>
  <sheetFormatPr defaultRowHeight="12.75" outlineLevelRow="3"/>
  <cols>
    <col min="1" max="1" width="10.42578125" style="35" customWidth="1"/>
    <col min="2" max="2" width="52.5703125" style="2" customWidth="1"/>
    <col min="3" max="3" width="8.7109375" style="24" customWidth="1"/>
    <col min="4" max="4" width="9.42578125" style="29" customWidth="1"/>
    <col min="5" max="5" width="12.7109375" style="45" customWidth="1"/>
    <col min="6" max="6" width="15.85546875" style="47" customWidth="1"/>
    <col min="7" max="7" width="27.28515625" style="18" customWidth="1"/>
    <col min="8" max="23" width="9.140625" style="18"/>
    <col min="24" max="16384" width="9.140625" style="1"/>
  </cols>
  <sheetData>
    <row r="1" spans="1:61" ht="0.95" customHeight="1">
      <c r="A1" s="192"/>
      <c r="B1" s="192"/>
      <c r="C1" s="192"/>
      <c r="D1" s="192"/>
      <c r="E1" s="192"/>
      <c r="F1" s="192"/>
    </row>
    <row r="2" spans="1:61" ht="0.95" customHeight="1">
      <c r="A2" s="193"/>
      <c r="B2" s="193"/>
      <c r="C2" s="193"/>
      <c r="D2" s="193"/>
      <c r="E2" s="193"/>
      <c r="F2" s="193"/>
    </row>
    <row r="3" spans="1:61" ht="32.25" customHeight="1">
      <c r="A3" s="204" t="s">
        <v>28</v>
      </c>
      <c r="B3" s="205"/>
      <c r="C3" s="205"/>
      <c r="D3" s="205"/>
      <c r="E3" s="205"/>
      <c r="F3" s="206"/>
    </row>
    <row r="4" spans="1:61">
      <c r="A4" s="31"/>
      <c r="B4" s="6"/>
      <c r="C4" s="19"/>
      <c r="D4" s="25"/>
      <c r="E4" s="25"/>
      <c r="F4" s="46"/>
    </row>
    <row r="5" spans="1:61" ht="12.75" customHeight="1">
      <c r="A5" s="207" t="s">
        <v>26</v>
      </c>
      <c r="B5" s="208"/>
      <c r="C5" s="208"/>
      <c r="D5" s="208"/>
      <c r="E5" s="208"/>
      <c r="F5" s="209"/>
    </row>
    <row r="6" spans="1:61">
      <c r="A6" s="37"/>
      <c r="B6" s="7"/>
      <c r="C6" s="20"/>
      <c r="D6" s="26"/>
      <c r="E6" s="42"/>
    </row>
    <row r="7" spans="1:61" s="4" customFormat="1" ht="26.25" thickBot="1">
      <c r="A7" s="32" t="s">
        <v>3</v>
      </c>
      <c r="B7" s="5" t="s">
        <v>2</v>
      </c>
      <c r="C7" s="21" t="s">
        <v>5</v>
      </c>
      <c r="D7" s="27" t="s">
        <v>6</v>
      </c>
      <c r="E7" s="30" t="s">
        <v>4</v>
      </c>
      <c r="F7" s="30" t="s">
        <v>7</v>
      </c>
      <c r="G7" s="39"/>
      <c r="H7" s="39"/>
      <c r="I7" s="39"/>
      <c r="J7" s="39"/>
      <c r="K7" s="39"/>
      <c r="L7" s="39"/>
      <c r="M7" s="39"/>
      <c r="N7" s="39"/>
      <c r="O7" s="39"/>
      <c r="P7" s="39"/>
      <c r="Q7" s="39"/>
      <c r="R7" s="39"/>
      <c r="S7" s="39"/>
      <c r="T7" s="39"/>
      <c r="U7" s="39"/>
      <c r="V7" s="39"/>
      <c r="W7" s="39"/>
    </row>
    <row r="8" spans="1:61" s="3" customFormat="1" ht="14.25" customHeight="1" outlineLevel="1" thickTop="1">
      <c r="A8" s="33"/>
      <c r="B8" s="12"/>
      <c r="C8" s="22"/>
      <c r="D8" s="28"/>
      <c r="E8" s="43"/>
      <c r="F8" s="48"/>
      <c r="G8" s="40"/>
      <c r="H8" s="41"/>
      <c r="I8" s="41"/>
      <c r="J8" s="41"/>
      <c r="K8" s="41"/>
      <c r="L8" s="41"/>
      <c r="M8" s="41"/>
      <c r="N8" s="41"/>
      <c r="O8" s="41"/>
      <c r="P8" s="41"/>
      <c r="Q8" s="41"/>
      <c r="R8" s="41"/>
      <c r="S8" s="41"/>
      <c r="T8" s="41"/>
      <c r="U8" s="41"/>
      <c r="V8" s="41"/>
      <c r="W8" s="41"/>
    </row>
    <row r="9" spans="1:61" s="13" customFormat="1" ht="15" customHeight="1">
      <c r="A9" s="34" t="s">
        <v>0</v>
      </c>
      <c r="B9" s="14" t="s">
        <v>29</v>
      </c>
      <c r="C9" s="23"/>
      <c r="D9" s="53"/>
      <c r="E9" s="44"/>
      <c r="F9" s="49"/>
      <c r="G9" s="15"/>
      <c r="H9" s="16"/>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row>
    <row r="10" spans="1:61" s="11" customFormat="1" ht="9.9499999999999993" customHeight="1" outlineLevel="2">
      <c r="A10" s="56"/>
      <c r="B10" s="57"/>
      <c r="C10" s="58"/>
      <c r="D10" s="59"/>
      <c r="E10" s="60"/>
      <c r="F10" s="60"/>
      <c r="G10" s="9"/>
      <c r="H10" s="10"/>
    </row>
    <row r="11" spans="1:61" s="68" customFormat="1" outlineLevel="1">
      <c r="A11" s="61" t="s">
        <v>53</v>
      </c>
      <c r="B11" s="62" t="s">
        <v>30</v>
      </c>
      <c r="C11" s="63"/>
      <c r="D11" s="64"/>
      <c r="E11" s="65"/>
      <c r="F11" s="66"/>
      <c r="G11" s="67"/>
      <c r="H11" s="10"/>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row>
    <row r="12" spans="1:61" s="11" customFormat="1" ht="9.9499999999999993" customHeight="1" outlineLevel="3">
      <c r="A12" s="69"/>
      <c r="B12" s="70"/>
      <c r="C12" s="58"/>
      <c r="D12" s="59"/>
      <c r="E12" s="60"/>
      <c r="F12" s="60"/>
      <c r="G12" s="9"/>
      <c r="H12" s="10"/>
    </row>
    <row r="13" spans="1:61" s="11" customFormat="1" outlineLevel="2">
      <c r="A13" s="71" t="s">
        <v>54</v>
      </c>
      <c r="B13" s="72" t="s">
        <v>32</v>
      </c>
      <c r="C13" s="73"/>
      <c r="D13" s="74"/>
      <c r="E13" s="75"/>
      <c r="F13" s="76"/>
      <c r="G13" s="9"/>
      <c r="H13" s="10"/>
    </row>
    <row r="14" spans="1:61" s="11" customFormat="1" ht="76.5" outlineLevel="3">
      <c r="A14" s="77"/>
      <c r="B14" s="78" t="s">
        <v>35</v>
      </c>
      <c r="C14" s="79"/>
      <c r="D14" s="80"/>
      <c r="E14" s="81"/>
      <c r="F14" s="82"/>
      <c r="G14" s="9"/>
      <c r="H14" s="10"/>
    </row>
    <row r="15" spans="1:61" s="11" customFormat="1" outlineLevel="3">
      <c r="A15" s="77"/>
      <c r="B15" s="78" t="s">
        <v>31</v>
      </c>
      <c r="C15" s="79"/>
      <c r="D15" s="80"/>
      <c r="E15" s="81"/>
      <c r="F15" s="82"/>
      <c r="G15" s="9"/>
      <c r="H15" s="10"/>
    </row>
    <row r="16" spans="1:61" s="11" customFormat="1" outlineLevel="2">
      <c r="A16" s="71" t="s">
        <v>55</v>
      </c>
      <c r="B16" s="84" t="s">
        <v>33</v>
      </c>
      <c r="C16" s="85" t="s">
        <v>1</v>
      </c>
      <c r="D16" s="86">
        <v>8</v>
      </c>
      <c r="E16" s="87"/>
      <c r="F16" s="88">
        <f>D16*E16</f>
        <v>0</v>
      </c>
      <c r="G16" s="9"/>
      <c r="H16" s="10"/>
    </row>
    <row r="17" spans="1:37" s="11" customFormat="1" outlineLevel="2">
      <c r="A17" s="71" t="s">
        <v>56</v>
      </c>
      <c r="B17" s="84" t="s">
        <v>34</v>
      </c>
      <c r="C17" s="85" t="s">
        <v>1</v>
      </c>
      <c r="D17" s="86">
        <v>8</v>
      </c>
      <c r="E17" s="87"/>
      <c r="F17" s="88">
        <f>D17*E17</f>
        <v>0</v>
      </c>
      <c r="G17" s="9"/>
      <c r="H17" s="10"/>
    </row>
    <row r="18" spans="1:37" s="11" customFormat="1" ht="9.9499999999999993" customHeight="1" outlineLevel="3">
      <c r="A18" s="77"/>
      <c r="B18" s="78"/>
      <c r="C18" s="79"/>
      <c r="D18" s="89"/>
      <c r="E18" s="81"/>
      <c r="F18" s="81"/>
      <c r="G18" s="9"/>
      <c r="H18" s="10"/>
    </row>
    <row r="19" spans="1:37" s="11" customFormat="1" ht="14.25" outlineLevel="2">
      <c r="A19" s="71" t="s">
        <v>57</v>
      </c>
      <c r="B19" s="72" t="s">
        <v>38</v>
      </c>
      <c r="C19" s="73" t="s">
        <v>39</v>
      </c>
      <c r="D19" s="90">
        <v>4.8</v>
      </c>
      <c r="E19" s="75"/>
      <c r="F19" s="76">
        <f>D19*E19</f>
        <v>0</v>
      </c>
      <c r="G19" s="9"/>
      <c r="H19" s="10"/>
    </row>
    <row r="20" spans="1:37" s="11" customFormat="1" ht="63.75" outlineLevel="3">
      <c r="A20" s="77"/>
      <c r="B20" s="78" t="s">
        <v>40</v>
      </c>
      <c r="C20" s="79"/>
      <c r="D20" s="80"/>
      <c r="E20" s="81"/>
      <c r="F20" s="82"/>
      <c r="G20" s="9"/>
      <c r="H20" s="10"/>
    </row>
    <row r="21" spans="1:37" s="11" customFormat="1" ht="14.25" outlineLevel="3">
      <c r="A21" s="91"/>
      <c r="B21" s="92" t="s">
        <v>41</v>
      </c>
      <c r="C21" s="93"/>
      <c r="D21" s="94"/>
      <c r="E21" s="95"/>
      <c r="F21" s="96"/>
      <c r="G21" s="9"/>
      <c r="H21" s="10"/>
    </row>
    <row r="22" spans="1:37" s="11" customFormat="1" ht="9.9499999999999993" customHeight="1" outlineLevel="3">
      <c r="A22" s="69"/>
      <c r="B22" s="70"/>
      <c r="C22" s="58"/>
      <c r="D22" s="59"/>
      <c r="E22" s="60"/>
      <c r="F22" s="60"/>
      <c r="G22" s="9"/>
      <c r="H22" s="10"/>
    </row>
    <row r="23" spans="1:37" s="11" customFormat="1" outlineLevel="2">
      <c r="A23" s="71" t="s">
        <v>58</v>
      </c>
      <c r="B23" s="72" t="s">
        <v>32</v>
      </c>
      <c r="C23" s="73"/>
      <c r="D23" s="74"/>
      <c r="E23" s="75"/>
      <c r="F23" s="76"/>
      <c r="G23" s="128"/>
      <c r="H23" s="10"/>
    </row>
    <row r="24" spans="1:37" s="11" customFormat="1" ht="25.5" outlineLevel="3">
      <c r="A24" s="77"/>
      <c r="B24" s="78" t="s">
        <v>36</v>
      </c>
      <c r="C24" s="79"/>
      <c r="D24" s="80"/>
      <c r="E24" s="81"/>
      <c r="F24" s="82"/>
      <c r="G24" s="9"/>
      <c r="H24" s="10"/>
    </row>
    <row r="25" spans="1:37" s="11" customFormat="1" outlineLevel="3">
      <c r="A25" s="77"/>
      <c r="B25" s="78" t="s">
        <v>31</v>
      </c>
      <c r="C25" s="79"/>
      <c r="D25" s="80"/>
      <c r="E25" s="81"/>
      <c r="F25" s="82"/>
      <c r="G25" s="9"/>
      <c r="H25" s="10"/>
    </row>
    <row r="26" spans="1:37" s="11" customFormat="1" ht="25.5" outlineLevel="2">
      <c r="A26" s="71" t="s">
        <v>59</v>
      </c>
      <c r="B26" s="84" t="s">
        <v>37</v>
      </c>
      <c r="C26" s="85" t="s">
        <v>1</v>
      </c>
      <c r="D26" s="86">
        <v>18</v>
      </c>
      <c r="E26" s="87"/>
      <c r="F26" s="88">
        <f>D26*E26</f>
        <v>0</v>
      </c>
      <c r="G26" s="9"/>
      <c r="H26" s="10"/>
    </row>
    <row r="27" spans="1:37" s="102" customFormat="1" ht="9.9499999999999993" customHeight="1" outlineLevel="2">
      <c r="A27" s="97"/>
      <c r="B27" s="98"/>
      <c r="C27" s="99"/>
      <c r="D27" s="100"/>
      <c r="E27" s="101"/>
      <c r="F27" s="101"/>
      <c r="G27" s="9"/>
      <c r="H27" s="10"/>
    </row>
    <row r="28" spans="1:37" s="105" customFormat="1" outlineLevel="1">
      <c r="A28" s="61" t="s">
        <v>53</v>
      </c>
      <c r="B28" s="103" t="s">
        <v>42</v>
      </c>
      <c r="C28" s="63"/>
      <c r="D28" s="64"/>
      <c r="E28" s="66"/>
      <c r="F28" s="104">
        <f>SUM(F16:F26)</f>
        <v>0</v>
      </c>
      <c r="G28" s="9"/>
      <c r="H28" s="10"/>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row>
    <row r="29" spans="1:37" s="11" customFormat="1" ht="9.9499999999999993" customHeight="1" outlineLevel="2">
      <c r="A29" s="56"/>
      <c r="B29" s="57"/>
      <c r="C29" s="58"/>
      <c r="D29" s="59"/>
      <c r="E29" s="60"/>
      <c r="F29" s="60"/>
      <c r="G29" s="9"/>
      <c r="H29" s="10"/>
    </row>
    <row r="30" spans="1:37" s="105" customFormat="1" outlineLevel="1">
      <c r="A30" s="61" t="s">
        <v>60</v>
      </c>
      <c r="B30" s="62" t="s">
        <v>43</v>
      </c>
      <c r="C30" s="63"/>
      <c r="D30" s="64"/>
      <c r="E30" s="65"/>
      <c r="F30" s="66" t="str">
        <f>IF(N(E30),ROUND($D30*E30,2)," ")</f>
        <v xml:space="preserve"> </v>
      </c>
      <c r="G30" s="9"/>
      <c r="H30" s="10"/>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row>
    <row r="31" spans="1:37" s="102" customFormat="1" ht="9.9499999999999993" customHeight="1" outlineLevel="2">
      <c r="A31" s="97"/>
      <c r="B31" s="98"/>
      <c r="C31" s="99"/>
      <c r="D31" s="100"/>
      <c r="E31" s="101"/>
      <c r="F31" s="101"/>
      <c r="G31" s="9"/>
      <c r="H31" s="10"/>
    </row>
    <row r="32" spans="1:37" s="134" customFormat="1" ht="153" outlineLevel="2">
      <c r="A32" s="129"/>
      <c r="B32" s="130" t="s">
        <v>70</v>
      </c>
      <c r="C32" s="131"/>
      <c r="D32" s="131"/>
      <c r="E32" s="132"/>
      <c r="F32" s="133"/>
    </row>
    <row r="33" spans="1:6" s="134" customFormat="1" outlineLevel="2">
      <c r="A33" s="129"/>
      <c r="B33" s="130"/>
      <c r="C33" s="131"/>
      <c r="D33" s="131"/>
      <c r="E33" s="132"/>
      <c r="F33" s="133"/>
    </row>
    <row r="34" spans="1:6" s="134" customFormat="1" outlineLevel="1">
      <c r="A34" s="135"/>
      <c r="B34" s="136" t="s">
        <v>71</v>
      </c>
      <c r="C34" s="137"/>
      <c r="D34" s="137"/>
      <c r="E34" s="138"/>
      <c r="F34" s="139"/>
    </row>
    <row r="35" spans="1:6" s="134" customFormat="1" outlineLevel="2">
      <c r="A35" s="140"/>
      <c r="B35" s="141" t="s">
        <v>44</v>
      </c>
      <c r="C35" s="131"/>
      <c r="D35" s="131"/>
      <c r="E35" s="132"/>
      <c r="F35" s="133"/>
    </row>
    <row r="36" spans="1:6" s="147" customFormat="1" outlineLevel="1">
      <c r="A36" s="142" t="s">
        <v>72</v>
      </c>
      <c r="B36" s="72" t="s">
        <v>73</v>
      </c>
      <c r="C36" s="143"/>
      <c r="D36" s="144"/>
      <c r="E36" s="145"/>
      <c r="F36" s="146"/>
    </row>
    <row r="37" spans="1:6" s="147" customFormat="1" ht="63.75" outlineLevel="2">
      <c r="A37" s="79"/>
      <c r="B37" s="106" t="s">
        <v>74</v>
      </c>
      <c r="C37" s="148"/>
      <c r="D37" s="149"/>
      <c r="E37" s="150"/>
      <c r="F37" s="151"/>
    </row>
    <row r="38" spans="1:6" s="147" customFormat="1" outlineLevel="2">
      <c r="A38" s="79"/>
      <c r="B38" s="106" t="s">
        <v>45</v>
      </c>
      <c r="C38" s="148"/>
      <c r="D38" s="149"/>
      <c r="E38" s="150"/>
      <c r="F38" s="151"/>
    </row>
    <row r="39" spans="1:6" s="147" customFormat="1" outlineLevel="2">
      <c r="A39" s="79"/>
      <c r="B39" s="106" t="s">
        <v>46</v>
      </c>
      <c r="C39" s="148"/>
      <c r="D39" s="149"/>
      <c r="E39" s="150"/>
      <c r="F39" s="151"/>
    </row>
    <row r="40" spans="1:6" s="147" customFormat="1" outlineLevel="2">
      <c r="A40" s="79"/>
      <c r="B40" s="106" t="s">
        <v>47</v>
      </c>
      <c r="C40" s="148"/>
      <c r="D40" s="149"/>
      <c r="E40" s="150"/>
      <c r="F40" s="151"/>
    </row>
    <row r="41" spans="1:6" s="147" customFormat="1" outlineLevel="2">
      <c r="A41" s="79"/>
      <c r="B41" s="106" t="s">
        <v>48</v>
      </c>
      <c r="C41" s="148"/>
      <c r="D41" s="149"/>
      <c r="E41" s="150"/>
      <c r="F41" s="151"/>
    </row>
    <row r="42" spans="1:6" s="147" customFormat="1" outlineLevel="2">
      <c r="A42" s="79"/>
      <c r="B42" s="106" t="s">
        <v>49</v>
      </c>
      <c r="C42" s="148"/>
      <c r="D42" s="149"/>
      <c r="E42" s="150"/>
      <c r="F42" s="151"/>
    </row>
    <row r="43" spans="1:6" s="147" customFormat="1" outlineLevel="2" collapsed="1">
      <c r="A43" s="93"/>
      <c r="B43" s="92" t="s">
        <v>75</v>
      </c>
      <c r="C43" s="152"/>
      <c r="D43" s="153"/>
      <c r="E43" s="154"/>
      <c r="F43" s="155"/>
    </row>
    <row r="44" spans="1:6" s="147" customFormat="1" outlineLevel="1">
      <c r="A44" s="156" t="s">
        <v>76</v>
      </c>
      <c r="B44" s="72" t="s">
        <v>50</v>
      </c>
      <c r="C44" s="143" t="s">
        <v>51</v>
      </c>
      <c r="D44" s="144">
        <v>1600</v>
      </c>
      <c r="E44" s="145"/>
      <c r="F44" s="146">
        <f>D44*E44</f>
        <v>0</v>
      </c>
    </row>
    <row r="45" spans="1:6" s="147" customFormat="1" outlineLevel="1">
      <c r="A45" s="156" t="s">
        <v>77</v>
      </c>
      <c r="B45" s="72" t="s">
        <v>78</v>
      </c>
      <c r="C45" s="143" t="s">
        <v>51</v>
      </c>
      <c r="D45" s="144">
        <v>500</v>
      </c>
      <c r="E45" s="145"/>
      <c r="F45" s="146">
        <f>D45*E45</f>
        <v>0</v>
      </c>
    </row>
    <row r="46" spans="1:6" s="147" customFormat="1" outlineLevel="1">
      <c r="A46" s="156" t="s">
        <v>79</v>
      </c>
      <c r="B46" s="72" t="s">
        <v>80</v>
      </c>
      <c r="C46" s="143" t="s">
        <v>51</v>
      </c>
      <c r="D46" s="144">
        <v>2000</v>
      </c>
      <c r="E46" s="145"/>
      <c r="F46" s="146">
        <f>D46*E46</f>
        <v>0</v>
      </c>
    </row>
    <row r="47" spans="1:6" s="147" customFormat="1" outlineLevel="1">
      <c r="A47" s="156" t="s">
        <v>81</v>
      </c>
      <c r="B47" s="84" t="s">
        <v>82</v>
      </c>
      <c r="C47" s="157" t="s">
        <v>51</v>
      </c>
      <c r="D47" s="158">
        <v>90</v>
      </c>
      <c r="E47" s="159"/>
      <c r="F47" s="160">
        <f>D47*E47</f>
        <v>0</v>
      </c>
    </row>
    <row r="48" spans="1:6" s="147" customFormat="1" outlineLevel="2">
      <c r="A48" s="79"/>
      <c r="B48" s="78"/>
      <c r="C48" s="148"/>
      <c r="D48" s="149"/>
      <c r="E48" s="150"/>
      <c r="F48" s="151"/>
    </row>
    <row r="49" spans="1:6" s="147" customFormat="1" outlineLevel="1">
      <c r="A49" s="142" t="s">
        <v>83</v>
      </c>
      <c r="B49" s="72" t="s">
        <v>84</v>
      </c>
      <c r="C49" s="143" t="s">
        <v>51</v>
      </c>
      <c r="D49" s="144">
        <v>120</v>
      </c>
      <c r="E49" s="145"/>
      <c r="F49" s="146">
        <f>D49*E49</f>
        <v>0</v>
      </c>
    </row>
    <row r="50" spans="1:6" s="147" customFormat="1" ht="25.5" outlineLevel="2">
      <c r="A50" s="79"/>
      <c r="B50" s="78" t="s">
        <v>85</v>
      </c>
      <c r="C50" s="148"/>
      <c r="D50" s="149"/>
      <c r="E50" s="150"/>
      <c r="F50" s="151"/>
    </row>
    <row r="51" spans="1:6" s="147" customFormat="1" outlineLevel="2" collapsed="1">
      <c r="A51" s="93"/>
      <c r="B51" s="92" t="s">
        <v>75</v>
      </c>
      <c r="C51" s="152"/>
      <c r="D51" s="153"/>
      <c r="E51" s="154"/>
      <c r="F51" s="155"/>
    </row>
    <row r="52" spans="1:6" s="147" customFormat="1" outlineLevel="2">
      <c r="A52" s="79"/>
      <c r="B52" s="78"/>
      <c r="C52" s="148"/>
      <c r="D52" s="149"/>
      <c r="E52" s="150"/>
      <c r="F52" s="151"/>
    </row>
    <row r="53" spans="1:6" s="147" customFormat="1" outlineLevel="1">
      <c r="A53" s="142" t="s">
        <v>86</v>
      </c>
      <c r="B53" s="72" t="s">
        <v>87</v>
      </c>
      <c r="C53" s="143"/>
      <c r="D53" s="144"/>
      <c r="E53" s="145"/>
      <c r="F53" s="146"/>
    </row>
    <row r="54" spans="1:6" s="147" customFormat="1" ht="25.5" outlineLevel="2">
      <c r="A54" s="79"/>
      <c r="B54" s="78" t="s">
        <v>88</v>
      </c>
      <c r="C54" s="148"/>
      <c r="D54" s="149"/>
      <c r="E54" s="150"/>
      <c r="F54" s="151"/>
    </row>
    <row r="55" spans="1:6" s="147" customFormat="1" outlineLevel="2" collapsed="1">
      <c r="A55" s="93"/>
      <c r="B55" s="92" t="s">
        <v>75</v>
      </c>
      <c r="C55" s="152"/>
      <c r="D55" s="153"/>
      <c r="E55" s="154"/>
      <c r="F55" s="155"/>
    </row>
    <row r="56" spans="1:6" s="147" customFormat="1" outlineLevel="1">
      <c r="A56" s="73" t="s">
        <v>89</v>
      </c>
      <c r="B56" s="72" t="s">
        <v>90</v>
      </c>
      <c r="C56" s="143" t="s">
        <v>51</v>
      </c>
      <c r="D56" s="144">
        <v>7400</v>
      </c>
      <c r="E56" s="145"/>
      <c r="F56" s="146">
        <f>D56*E56</f>
        <v>0</v>
      </c>
    </row>
    <row r="57" spans="1:6" s="147" customFormat="1" outlineLevel="2">
      <c r="A57" s="79"/>
      <c r="B57" s="161" t="s">
        <v>91</v>
      </c>
      <c r="C57" s="148"/>
      <c r="D57" s="149"/>
      <c r="E57" s="150"/>
      <c r="F57" s="151"/>
    </row>
    <row r="58" spans="1:6" s="147" customFormat="1" outlineLevel="1">
      <c r="A58" s="73" t="s">
        <v>92</v>
      </c>
      <c r="B58" s="72" t="s">
        <v>93</v>
      </c>
      <c r="C58" s="143" t="s">
        <v>51</v>
      </c>
      <c r="D58" s="144">
        <v>1500</v>
      </c>
      <c r="E58" s="145"/>
      <c r="F58" s="146">
        <f>D58*E58</f>
        <v>0</v>
      </c>
    </row>
    <row r="59" spans="1:6" s="147" customFormat="1" ht="25.5" outlineLevel="2">
      <c r="A59" s="79"/>
      <c r="B59" s="161" t="s">
        <v>94</v>
      </c>
      <c r="C59" s="148"/>
      <c r="D59" s="149"/>
      <c r="E59" s="150"/>
      <c r="F59" s="151"/>
    </row>
    <row r="60" spans="1:6" s="147" customFormat="1" outlineLevel="2">
      <c r="A60" s="79"/>
      <c r="B60" s="78"/>
      <c r="C60" s="148"/>
      <c r="D60" s="149"/>
      <c r="E60" s="150"/>
      <c r="F60" s="151"/>
    </row>
    <row r="61" spans="1:6" s="147" customFormat="1" outlineLevel="1">
      <c r="A61" s="142" t="s">
        <v>95</v>
      </c>
      <c r="B61" s="72" t="s">
        <v>96</v>
      </c>
      <c r="C61" s="143"/>
      <c r="D61" s="144"/>
      <c r="E61" s="145"/>
      <c r="F61" s="146"/>
    </row>
    <row r="62" spans="1:6" s="147" customFormat="1" ht="51" outlineLevel="2">
      <c r="A62" s="79"/>
      <c r="B62" s="106" t="s">
        <v>97</v>
      </c>
      <c r="C62" s="148"/>
      <c r="D62" s="149"/>
      <c r="E62" s="150"/>
      <c r="F62" s="151"/>
    </row>
    <row r="63" spans="1:6" s="147" customFormat="1" outlineLevel="2" collapsed="1">
      <c r="A63" s="93"/>
      <c r="B63" s="92" t="s">
        <v>75</v>
      </c>
      <c r="C63" s="152"/>
      <c r="D63" s="153"/>
      <c r="E63" s="154"/>
      <c r="F63" s="155"/>
    </row>
    <row r="64" spans="1:6" s="147" customFormat="1" outlineLevel="1">
      <c r="A64" s="73" t="s">
        <v>98</v>
      </c>
      <c r="B64" s="72" t="s">
        <v>99</v>
      </c>
      <c r="C64" s="143" t="s">
        <v>51</v>
      </c>
      <c r="D64" s="144">
        <v>220</v>
      </c>
      <c r="E64" s="145"/>
      <c r="F64" s="146">
        <f>D64*E64</f>
        <v>0</v>
      </c>
    </row>
    <row r="65" spans="1:6" s="147" customFormat="1" outlineLevel="2">
      <c r="A65" s="79"/>
      <c r="B65" s="161" t="s">
        <v>100</v>
      </c>
      <c r="C65" s="148"/>
      <c r="D65" s="149"/>
      <c r="E65" s="150"/>
      <c r="F65" s="151"/>
    </row>
    <row r="66" spans="1:6" s="147" customFormat="1" outlineLevel="2">
      <c r="A66" s="79"/>
      <c r="B66" s="78"/>
      <c r="C66" s="148"/>
      <c r="D66" s="149"/>
      <c r="E66" s="150"/>
      <c r="F66" s="151"/>
    </row>
    <row r="67" spans="1:6" s="134" customFormat="1" outlineLevel="1">
      <c r="A67" s="135"/>
      <c r="B67" s="136" t="s">
        <v>101</v>
      </c>
      <c r="C67" s="162"/>
      <c r="D67" s="162"/>
      <c r="E67" s="163"/>
      <c r="F67" s="139"/>
    </row>
    <row r="68" spans="1:6" s="134" customFormat="1" outlineLevel="2">
      <c r="A68" s="140"/>
      <c r="B68" s="141" t="s">
        <v>102</v>
      </c>
      <c r="C68" s="164"/>
      <c r="D68" s="164"/>
      <c r="E68" s="165"/>
      <c r="F68" s="133"/>
    </row>
    <row r="69" spans="1:6" s="147" customFormat="1" outlineLevel="1">
      <c r="A69" s="142" t="s">
        <v>103</v>
      </c>
      <c r="B69" s="72" t="s">
        <v>104</v>
      </c>
      <c r="C69" s="143"/>
      <c r="D69" s="144"/>
      <c r="E69" s="145"/>
      <c r="F69" s="146"/>
    </row>
    <row r="70" spans="1:6" s="147" customFormat="1" ht="51" outlineLevel="2">
      <c r="A70" s="79"/>
      <c r="B70" s="106" t="s">
        <v>105</v>
      </c>
      <c r="C70" s="148"/>
      <c r="D70" s="149"/>
      <c r="E70" s="150"/>
      <c r="F70" s="151"/>
    </row>
    <row r="71" spans="1:6" s="147" customFormat="1" outlineLevel="2">
      <c r="A71" s="79"/>
      <c r="B71" s="106" t="s">
        <v>106</v>
      </c>
      <c r="C71" s="148"/>
      <c r="D71" s="149"/>
      <c r="E71" s="150"/>
      <c r="F71" s="151"/>
    </row>
    <row r="72" spans="1:6" s="147" customFormat="1" outlineLevel="2" collapsed="1">
      <c r="A72" s="93"/>
      <c r="B72" s="92" t="s">
        <v>107</v>
      </c>
      <c r="C72" s="152"/>
      <c r="D72" s="153"/>
      <c r="E72" s="154"/>
      <c r="F72" s="155"/>
    </row>
    <row r="73" spans="1:6" s="147" customFormat="1" outlineLevel="1">
      <c r="A73" s="156" t="s">
        <v>108</v>
      </c>
      <c r="B73" s="84" t="s">
        <v>109</v>
      </c>
      <c r="C73" s="157" t="s">
        <v>110</v>
      </c>
      <c r="D73" s="158">
        <v>60</v>
      </c>
      <c r="E73" s="159"/>
      <c r="F73" s="160">
        <f>D73*E73</f>
        <v>0</v>
      </c>
    </row>
    <row r="74" spans="1:6" s="147" customFormat="1" outlineLevel="2">
      <c r="A74" s="79"/>
      <c r="B74" s="78"/>
      <c r="C74" s="148"/>
      <c r="D74" s="149"/>
      <c r="E74" s="150"/>
      <c r="F74" s="151"/>
    </row>
    <row r="75" spans="1:6" s="134" customFormat="1" outlineLevel="1">
      <c r="A75" s="135"/>
      <c r="B75" s="136" t="s">
        <v>111</v>
      </c>
      <c r="C75" s="162"/>
      <c r="D75" s="162"/>
      <c r="E75" s="163"/>
      <c r="F75" s="139"/>
    </row>
    <row r="76" spans="1:6" s="134" customFormat="1" outlineLevel="2">
      <c r="A76" s="140"/>
      <c r="B76" s="141" t="s">
        <v>112</v>
      </c>
      <c r="C76" s="164"/>
      <c r="D76" s="164"/>
      <c r="E76" s="165"/>
      <c r="F76" s="133"/>
    </row>
    <row r="77" spans="1:6" s="147" customFormat="1" outlineLevel="1">
      <c r="A77" s="142" t="s">
        <v>113</v>
      </c>
      <c r="B77" s="72" t="s">
        <v>114</v>
      </c>
      <c r="C77" s="143"/>
      <c r="D77" s="144"/>
      <c r="E77" s="145"/>
      <c r="F77" s="146"/>
    </row>
    <row r="78" spans="1:6" s="147" customFormat="1" ht="25.5" outlineLevel="2">
      <c r="A78" s="79"/>
      <c r="B78" s="78" t="s">
        <v>115</v>
      </c>
      <c r="C78" s="148"/>
      <c r="D78" s="149"/>
      <c r="E78" s="150"/>
      <c r="F78" s="151"/>
    </row>
    <row r="79" spans="1:6" s="147" customFormat="1" outlineLevel="2" collapsed="1">
      <c r="A79" s="93"/>
      <c r="B79" s="92" t="s">
        <v>107</v>
      </c>
      <c r="C79" s="152"/>
      <c r="D79" s="153"/>
      <c r="E79" s="154"/>
      <c r="F79" s="155"/>
    </row>
    <row r="80" spans="1:6" s="147" customFormat="1" ht="25.5" outlineLevel="1">
      <c r="A80" s="142" t="s">
        <v>116</v>
      </c>
      <c r="B80" s="72" t="s">
        <v>117</v>
      </c>
      <c r="C80" s="143" t="s">
        <v>110</v>
      </c>
      <c r="D80" s="144">
        <v>400</v>
      </c>
      <c r="E80" s="145"/>
      <c r="F80" s="146">
        <f>D80*E80</f>
        <v>0</v>
      </c>
    </row>
    <row r="81" spans="1:6" s="134" customFormat="1" outlineLevel="2">
      <c r="A81" s="166"/>
      <c r="B81" s="141"/>
      <c r="C81" s="164"/>
      <c r="D81" s="164"/>
      <c r="E81" s="165"/>
      <c r="F81" s="133"/>
    </row>
    <row r="82" spans="1:6" s="147" customFormat="1" outlineLevel="1">
      <c r="A82" s="142" t="s">
        <v>118</v>
      </c>
      <c r="B82" s="72" t="s">
        <v>119</v>
      </c>
      <c r="C82" s="143"/>
      <c r="D82" s="144"/>
      <c r="E82" s="145"/>
      <c r="F82" s="146"/>
    </row>
    <row r="83" spans="1:6" s="147" customFormat="1" outlineLevel="2" collapsed="1">
      <c r="A83" s="93"/>
      <c r="B83" s="92" t="s">
        <v>120</v>
      </c>
      <c r="C83" s="152"/>
      <c r="D83" s="153"/>
      <c r="E83" s="154"/>
      <c r="F83" s="155"/>
    </row>
    <row r="84" spans="1:6" s="147" customFormat="1" ht="25.5" outlineLevel="1">
      <c r="A84" s="156" t="s">
        <v>121</v>
      </c>
      <c r="B84" s="72" t="s">
        <v>122</v>
      </c>
      <c r="C84" s="143" t="s">
        <v>1</v>
      </c>
      <c r="D84" s="144">
        <v>38</v>
      </c>
      <c r="E84" s="145"/>
      <c r="F84" s="146">
        <f>D84*E84</f>
        <v>0</v>
      </c>
    </row>
    <row r="85" spans="1:6" s="147" customFormat="1" outlineLevel="1">
      <c r="A85" s="156" t="s">
        <v>123</v>
      </c>
      <c r="B85" s="84" t="s">
        <v>124</v>
      </c>
      <c r="C85" s="157" t="s">
        <v>1</v>
      </c>
      <c r="D85" s="158">
        <v>15</v>
      </c>
      <c r="E85" s="159"/>
      <c r="F85" s="160">
        <f>D85*E85</f>
        <v>0</v>
      </c>
    </row>
    <row r="86" spans="1:6" s="147" customFormat="1" outlineLevel="2">
      <c r="A86" s="79"/>
      <c r="B86" s="78"/>
      <c r="C86" s="148"/>
      <c r="D86" s="149"/>
      <c r="E86" s="150"/>
      <c r="F86" s="151"/>
    </row>
    <row r="87" spans="1:6" s="147" customFormat="1" outlineLevel="1">
      <c r="A87" s="142" t="s">
        <v>125</v>
      </c>
      <c r="B87" s="72" t="s">
        <v>126</v>
      </c>
      <c r="C87" s="143"/>
      <c r="D87" s="144"/>
      <c r="E87" s="145"/>
      <c r="F87" s="146"/>
    </row>
    <row r="88" spans="1:6" s="147" customFormat="1" outlineLevel="2">
      <c r="A88" s="79"/>
      <c r="B88" s="78" t="s">
        <v>127</v>
      </c>
      <c r="C88" s="148"/>
      <c r="D88" s="149"/>
      <c r="E88" s="150"/>
      <c r="F88" s="151"/>
    </row>
    <row r="89" spans="1:6" s="147" customFormat="1" outlineLevel="2" collapsed="1">
      <c r="A89" s="93"/>
      <c r="B89" s="92" t="s">
        <v>120</v>
      </c>
      <c r="C89" s="152"/>
      <c r="D89" s="153"/>
      <c r="E89" s="154"/>
      <c r="F89" s="155"/>
    </row>
    <row r="90" spans="1:6" s="147" customFormat="1" ht="25.5" outlineLevel="1">
      <c r="A90" s="156" t="s">
        <v>128</v>
      </c>
      <c r="B90" s="72" t="s">
        <v>129</v>
      </c>
      <c r="C90" s="143" t="s">
        <v>1</v>
      </c>
      <c r="D90" s="144">
        <v>27</v>
      </c>
      <c r="E90" s="145"/>
      <c r="F90" s="146">
        <f>D90*E90</f>
        <v>0</v>
      </c>
    </row>
    <row r="91" spans="1:6" s="147" customFormat="1" ht="25.5" outlineLevel="1">
      <c r="A91" s="156" t="s">
        <v>130</v>
      </c>
      <c r="B91" s="72" t="s">
        <v>131</v>
      </c>
      <c r="C91" s="143" t="s">
        <v>1</v>
      </c>
      <c r="D91" s="144">
        <v>22</v>
      </c>
      <c r="E91" s="145"/>
      <c r="F91" s="146">
        <f>D91*E91</f>
        <v>0</v>
      </c>
    </row>
    <row r="92" spans="1:6" s="147" customFormat="1" ht="25.5" outlineLevel="1">
      <c r="A92" s="156" t="s">
        <v>132</v>
      </c>
      <c r="B92" s="72" t="s">
        <v>133</v>
      </c>
      <c r="C92" s="143" t="s">
        <v>1</v>
      </c>
      <c r="D92" s="144">
        <v>30</v>
      </c>
      <c r="E92" s="145"/>
      <c r="F92" s="146">
        <f>D92*E92</f>
        <v>0</v>
      </c>
    </row>
    <row r="93" spans="1:6" s="147" customFormat="1" ht="25.5" outlineLevel="1">
      <c r="A93" s="156" t="s">
        <v>134</v>
      </c>
      <c r="B93" s="84" t="s">
        <v>135</v>
      </c>
      <c r="C93" s="157" t="s">
        <v>1</v>
      </c>
      <c r="D93" s="158">
        <v>2</v>
      </c>
      <c r="E93" s="159"/>
      <c r="F93" s="160">
        <f>D93*E93</f>
        <v>0</v>
      </c>
    </row>
    <row r="94" spans="1:6" s="147" customFormat="1" outlineLevel="2">
      <c r="A94" s="79"/>
      <c r="B94" s="78"/>
      <c r="C94" s="148"/>
      <c r="D94" s="149"/>
      <c r="E94" s="150"/>
      <c r="F94" s="151"/>
    </row>
    <row r="95" spans="1:6" s="147" customFormat="1" outlineLevel="1">
      <c r="A95" s="142" t="s">
        <v>136</v>
      </c>
      <c r="B95" s="72" t="s">
        <v>137</v>
      </c>
      <c r="C95" s="143"/>
      <c r="D95" s="144"/>
      <c r="E95" s="145"/>
      <c r="F95" s="146"/>
    </row>
    <row r="96" spans="1:6" s="147" customFormat="1" outlineLevel="2">
      <c r="A96" s="79"/>
      <c r="B96" s="78" t="s">
        <v>138</v>
      </c>
      <c r="C96" s="148"/>
      <c r="D96" s="149"/>
      <c r="E96" s="150"/>
      <c r="F96" s="151"/>
    </row>
    <row r="97" spans="1:6" s="147" customFormat="1" outlineLevel="2" collapsed="1">
      <c r="A97" s="93"/>
      <c r="B97" s="92" t="s">
        <v>120</v>
      </c>
      <c r="C97" s="152"/>
      <c r="D97" s="153"/>
      <c r="E97" s="154"/>
      <c r="F97" s="155"/>
    </row>
    <row r="98" spans="1:6" s="147" customFormat="1" outlineLevel="1">
      <c r="A98" s="156" t="s">
        <v>139</v>
      </c>
      <c r="B98" s="72" t="s">
        <v>140</v>
      </c>
      <c r="C98" s="143" t="s">
        <v>1</v>
      </c>
      <c r="D98" s="144">
        <v>2</v>
      </c>
      <c r="E98" s="145"/>
      <c r="F98" s="146">
        <f>D98*E98</f>
        <v>0</v>
      </c>
    </row>
    <row r="99" spans="1:6" s="147" customFormat="1" outlineLevel="1">
      <c r="A99" s="156" t="s">
        <v>141</v>
      </c>
      <c r="B99" s="84" t="s">
        <v>142</v>
      </c>
      <c r="C99" s="157" t="s">
        <v>1</v>
      </c>
      <c r="D99" s="158">
        <v>4</v>
      </c>
      <c r="E99" s="159"/>
      <c r="F99" s="160">
        <f>D99*E99</f>
        <v>0</v>
      </c>
    </row>
    <row r="100" spans="1:6" s="147" customFormat="1" outlineLevel="2">
      <c r="A100" s="79"/>
      <c r="B100" s="78"/>
      <c r="C100" s="148"/>
      <c r="D100" s="149"/>
      <c r="E100" s="150"/>
      <c r="F100" s="151"/>
    </row>
    <row r="101" spans="1:6" s="147" customFormat="1" outlineLevel="1">
      <c r="A101" s="142" t="s">
        <v>143</v>
      </c>
      <c r="B101" s="72" t="s">
        <v>144</v>
      </c>
      <c r="C101" s="143" t="s">
        <v>145</v>
      </c>
      <c r="D101" s="144">
        <v>6</v>
      </c>
      <c r="E101" s="145"/>
      <c r="F101" s="146">
        <f>D101*E101</f>
        <v>0</v>
      </c>
    </row>
    <row r="102" spans="1:6" s="147" customFormat="1" outlineLevel="2">
      <c r="A102" s="79"/>
      <c r="B102" s="78" t="s">
        <v>146</v>
      </c>
      <c r="C102" s="148"/>
      <c r="D102" s="149"/>
      <c r="E102" s="150"/>
      <c r="F102" s="151"/>
    </row>
    <row r="103" spans="1:6" s="147" customFormat="1" outlineLevel="2" collapsed="1">
      <c r="A103" s="93"/>
      <c r="B103" s="92" t="s">
        <v>66</v>
      </c>
      <c r="C103" s="152"/>
      <c r="D103" s="153"/>
      <c r="E103" s="154"/>
      <c r="F103" s="155"/>
    </row>
    <row r="104" spans="1:6" s="147" customFormat="1" outlineLevel="2">
      <c r="A104" s="79"/>
      <c r="B104" s="78"/>
      <c r="C104" s="148"/>
      <c r="D104" s="149"/>
      <c r="E104" s="150"/>
      <c r="F104" s="151"/>
    </row>
    <row r="105" spans="1:6" s="147" customFormat="1" outlineLevel="1">
      <c r="A105" s="142" t="s">
        <v>147</v>
      </c>
      <c r="B105" s="72" t="s">
        <v>148</v>
      </c>
      <c r="C105" s="143" t="s">
        <v>145</v>
      </c>
      <c r="D105" s="144">
        <v>1</v>
      </c>
      <c r="E105" s="145"/>
      <c r="F105" s="146">
        <f>D105*E105</f>
        <v>0</v>
      </c>
    </row>
    <row r="106" spans="1:6" s="147" customFormat="1" ht="25.5" outlineLevel="2">
      <c r="A106" s="79"/>
      <c r="B106" s="78" t="s">
        <v>149</v>
      </c>
      <c r="C106" s="148"/>
      <c r="D106" s="149"/>
      <c r="E106" s="150"/>
      <c r="F106" s="151"/>
    </row>
    <row r="107" spans="1:6" s="147" customFormat="1" outlineLevel="2" collapsed="1">
      <c r="A107" s="93"/>
      <c r="B107" s="92" t="s">
        <v>66</v>
      </c>
      <c r="C107" s="152"/>
      <c r="D107" s="153"/>
      <c r="E107" s="154"/>
      <c r="F107" s="155"/>
    </row>
    <row r="108" spans="1:6" s="147" customFormat="1" outlineLevel="2">
      <c r="A108" s="79"/>
      <c r="B108" s="78"/>
      <c r="C108" s="148"/>
      <c r="D108" s="149"/>
      <c r="E108" s="150"/>
      <c r="F108" s="151"/>
    </row>
    <row r="109" spans="1:6" s="147" customFormat="1" outlineLevel="1">
      <c r="A109" s="142" t="s">
        <v>150</v>
      </c>
      <c r="B109" s="72" t="s">
        <v>151</v>
      </c>
      <c r="C109" s="143" t="s">
        <v>110</v>
      </c>
      <c r="D109" s="144">
        <v>70</v>
      </c>
      <c r="E109" s="145"/>
      <c r="F109" s="146">
        <f>D109*E109</f>
        <v>0</v>
      </c>
    </row>
    <row r="110" spans="1:6" s="147" customFormat="1" ht="25.5" outlineLevel="2">
      <c r="A110" s="79"/>
      <c r="B110" s="78" t="s">
        <v>152</v>
      </c>
      <c r="C110" s="148"/>
      <c r="D110" s="149"/>
      <c r="E110" s="150"/>
      <c r="F110" s="151"/>
    </row>
    <row r="111" spans="1:6" s="147" customFormat="1" outlineLevel="2" collapsed="1">
      <c r="A111" s="93"/>
      <c r="B111" s="92" t="s">
        <v>153</v>
      </c>
      <c r="C111" s="152"/>
      <c r="D111" s="153"/>
      <c r="E111" s="154"/>
      <c r="F111" s="155"/>
    </row>
    <row r="112" spans="1:6" s="147" customFormat="1" outlineLevel="2">
      <c r="A112" s="79"/>
      <c r="B112" s="78"/>
      <c r="C112" s="148"/>
      <c r="D112" s="149"/>
      <c r="E112" s="150"/>
      <c r="F112" s="151"/>
    </row>
    <row r="113" spans="1:6" s="147" customFormat="1" outlineLevel="1">
      <c r="A113" s="142" t="s">
        <v>154</v>
      </c>
      <c r="B113" s="72" t="s">
        <v>155</v>
      </c>
      <c r="C113" s="143"/>
      <c r="D113" s="144"/>
      <c r="E113" s="145"/>
      <c r="F113" s="146"/>
    </row>
    <row r="114" spans="1:6" s="147" customFormat="1" ht="25.5" outlineLevel="2">
      <c r="A114" s="79"/>
      <c r="B114" s="78" t="s">
        <v>156</v>
      </c>
      <c r="C114" s="148"/>
      <c r="D114" s="149"/>
      <c r="E114" s="150"/>
      <c r="F114" s="151"/>
    </row>
    <row r="115" spans="1:6" s="147" customFormat="1" outlineLevel="2" collapsed="1">
      <c r="A115" s="93"/>
      <c r="B115" s="92" t="s">
        <v>120</v>
      </c>
      <c r="C115" s="152"/>
      <c r="D115" s="153"/>
      <c r="E115" s="154"/>
      <c r="F115" s="155"/>
    </row>
    <row r="116" spans="1:6" s="147" customFormat="1" outlineLevel="1">
      <c r="A116" s="156" t="s">
        <v>157</v>
      </c>
      <c r="B116" s="84" t="s">
        <v>158</v>
      </c>
      <c r="C116" s="157" t="s">
        <v>1</v>
      </c>
      <c r="D116" s="158">
        <v>26</v>
      </c>
      <c r="E116" s="159"/>
      <c r="F116" s="160">
        <f>D116*E116</f>
        <v>0</v>
      </c>
    </row>
    <row r="117" spans="1:6" s="147" customFormat="1" outlineLevel="2">
      <c r="A117" s="79"/>
      <c r="B117" s="78"/>
      <c r="C117" s="148"/>
      <c r="D117" s="149"/>
      <c r="E117" s="150"/>
      <c r="F117" s="151"/>
    </row>
    <row r="118" spans="1:6" s="147" customFormat="1" ht="25.5" outlineLevel="1">
      <c r="A118" s="142" t="s">
        <v>159</v>
      </c>
      <c r="B118" s="72" t="s">
        <v>160</v>
      </c>
      <c r="C118" s="143"/>
      <c r="D118" s="144"/>
      <c r="E118" s="145"/>
      <c r="F118" s="146"/>
    </row>
    <row r="119" spans="1:6" s="147" customFormat="1" ht="25.5" outlineLevel="2">
      <c r="A119" s="79"/>
      <c r="B119" s="78" t="s">
        <v>161</v>
      </c>
      <c r="C119" s="148"/>
      <c r="D119" s="149"/>
      <c r="E119" s="150"/>
      <c r="F119" s="151"/>
    </row>
    <row r="120" spans="1:6" s="147" customFormat="1" outlineLevel="2" collapsed="1">
      <c r="A120" s="93"/>
      <c r="B120" s="92" t="s">
        <v>120</v>
      </c>
      <c r="C120" s="152"/>
      <c r="D120" s="153"/>
      <c r="E120" s="154"/>
      <c r="F120" s="155"/>
    </row>
    <row r="121" spans="1:6" s="147" customFormat="1" outlineLevel="1">
      <c r="A121" s="156" t="s">
        <v>162</v>
      </c>
      <c r="B121" s="72" t="s">
        <v>163</v>
      </c>
      <c r="C121" s="143" t="s">
        <v>1</v>
      </c>
      <c r="D121" s="144">
        <v>24</v>
      </c>
      <c r="E121" s="145"/>
      <c r="F121" s="146">
        <f>D121*E121</f>
        <v>0</v>
      </c>
    </row>
    <row r="122" spans="1:6" s="147" customFormat="1" outlineLevel="1">
      <c r="A122" s="156" t="s">
        <v>164</v>
      </c>
      <c r="B122" s="84" t="s">
        <v>165</v>
      </c>
      <c r="C122" s="157" t="s">
        <v>1</v>
      </c>
      <c r="D122" s="158">
        <v>13</v>
      </c>
      <c r="E122" s="159"/>
      <c r="F122" s="160">
        <f>D122*E122</f>
        <v>0</v>
      </c>
    </row>
    <row r="123" spans="1:6" s="147" customFormat="1" ht="25.5" outlineLevel="1">
      <c r="A123" s="156" t="s">
        <v>166</v>
      </c>
      <c r="B123" s="84" t="s">
        <v>167</v>
      </c>
      <c r="C123" s="157" t="s">
        <v>1</v>
      </c>
      <c r="D123" s="158">
        <v>7</v>
      </c>
      <c r="E123" s="159"/>
      <c r="F123" s="160">
        <f>D123*E123</f>
        <v>0</v>
      </c>
    </row>
    <row r="124" spans="1:6" s="147" customFormat="1" outlineLevel="2">
      <c r="A124" s="79"/>
      <c r="B124" s="78"/>
      <c r="C124" s="148"/>
      <c r="D124" s="149"/>
      <c r="E124" s="150"/>
      <c r="F124" s="151"/>
    </row>
    <row r="125" spans="1:6" s="147" customFormat="1" outlineLevel="1">
      <c r="A125" s="142" t="s">
        <v>168</v>
      </c>
      <c r="B125" s="72" t="s">
        <v>169</v>
      </c>
      <c r="C125" s="143" t="s">
        <v>51</v>
      </c>
      <c r="D125" s="144">
        <v>500</v>
      </c>
      <c r="E125" s="145"/>
      <c r="F125" s="146">
        <f>D125*E125</f>
        <v>0</v>
      </c>
    </row>
    <row r="126" spans="1:6" s="147" customFormat="1" ht="25.5" outlineLevel="2">
      <c r="A126" s="79"/>
      <c r="B126" s="78" t="s">
        <v>170</v>
      </c>
      <c r="C126" s="148"/>
      <c r="D126" s="149"/>
      <c r="E126" s="150"/>
      <c r="F126" s="151"/>
    </row>
    <row r="127" spans="1:6" s="147" customFormat="1" outlineLevel="2" collapsed="1">
      <c r="A127" s="93"/>
      <c r="B127" s="92" t="s">
        <v>75</v>
      </c>
      <c r="C127" s="152"/>
      <c r="D127" s="153"/>
      <c r="E127" s="154"/>
      <c r="F127" s="155"/>
    </row>
    <row r="128" spans="1:6" s="147" customFormat="1" outlineLevel="2">
      <c r="A128" s="142" t="s">
        <v>171</v>
      </c>
      <c r="B128" s="72" t="s">
        <v>169</v>
      </c>
      <c r="C128" s="143" t="s">
        <v>51</v>
      </c>
      <c r="D128" s="144">
        <v>600</v>
      </c>
      <c r="E128" s="145"/>
      <c r="F128" s="146">
        <f>D128*E128</f>
        <v>0</v>
      </c>
    </row>
    <row r="129" spans="1:37" s="147" customFormat="1" ht="25.5" outlineLevel="2">
      <c r="A129" s="79"/>
      <c r="B129" s="78" t="s">
        <v>174</v>
      </c>
      <c r="C129" s="148"/>
      <c r="D129" s="149"/>
      <c r="E129" s="150"/>
      <c r="F129" s="151"/>
    </row>
    <row r="130" spans="1:37" s="147" customFormat="1" outlineLevel="2">
      <c r="A130" s="93"/>
      <c r="B130" s="92" t="s">
        <v>75</v>
      </c>
      <c r="C130" s="152"/>
      <c r="D130" s="153"/>
      <c r="E130" s="154"/>
      <c r="F130" s="155"/>
    </row>
    <row r="131" spans="1:37" s="147" customFormat="1" hidden="1" outlineLevel="2">
      <c r="A131" s="79"/>
      <c r="B131" s="78"/>
      <c r="C131" s="148"/>
      <c r="D131" s="149"/>
      <c r="E131" s="150"/>
      <c r="F131" s="151"/>
    </row>
    <row r="132" spans="1:37" s="147" customFormat="1" hidden="1" outlineLevel="2">
      <c r="A132" s="79"/>
      <c r="B132" s="78"/>
      <c r="C132" s="148"/>
      <c r="D132" s="149"/>
      <c r="E132" s="150"/>
      <c r="F132" s="151"/>
    </row>
    <row r="133" spans="1:37" s="147" customFormat="1" outlineLevel="1" collapsed="1">
      <c r="A133" s="156" t="s">
        <v>175</v>
      </c>
      <c r="B133" s="84" t="s">
        <v>172</v>
      </c>
      <c r="C133" s="157" t="s">
        <v>173</v>
      </c>
      <c r="D133" s="158">
        <v>1</v>
      </c>
      <c r="E133" s="159"/>
      <c r="F133" s="160">
        <f>D133*E133</f>
        <v>0</v>
      </c>
    </row>
    <row r="134" spans="1:37" s="147" customFormat="1" outlineLevel="1">
      <c r="A134" s="167"/>
      <c r="B134" s="78"/>
      <c r="C134" s="148"/>
      <c r="D134" s="149"/>
      <c r="E134" s="150"/>
      <c r="F134" s="151"/>
    </row>
    <row r="135" spans="1:37" s="147" customFormat="1" ht="105.75" customHeight="1" outlineLevel="1">
      <c r="A135" s="156" t="s">
        <v>176</v>
      </c>
      <c r="B135" s="168" t="s">
        <v>177</v>
      </c>
      <c r="C135" s="143" t="s">
        <v>51</v>
      </c>
      <c r="D135" s="158">
        <v>1000</v>
      </c>
      <c r="E135" s="159"/>
      <c r="F135" s="160">
        <f>D135*E135</f>
        <v>0</v>
      </c>
    </row>
    <row r="136" spans="1:37" s="11" customFormat="1" ht="9.9499999999999993" customHeight="1" outlineLevel="3">
      <c r="A136" s="69"/>
      <c r="B136" s="70"/>
      <c r="C136" s="58"/>
      <c r="D136" s="59"/>
      <c r="E136" s="60"/>
      <c r="F136" s="60"/>
      <c r="G136" s="9"/>
      <c r="H136" s="10"/>
    </row>
    <row r="137" spans="1:37" s="105" customFormat="1" outlineLevel="1">
      <c r="A137" s="61" t="s">
        <v>60</v>
      </c>
      <c r="B137" s="103" t="s">
        <v>52</v>
      </c>
      <c r="C137" s="63"/>
      <c r="D137" s="64"/>
      <c r="E137" s="66"/>
      <c r="F137" s="104">
        <f>SUM(F34:F133)</f>
        <v>0</v>
      </c>
      <c r="G137" s="9"/>
      <c r="H137" s="10"/>
      <c r="I137" s="102"/>
      <c r="J137" s="102"/>
      <c r="K137" s="102"/>
      <c r="L137" s="102"/>
      <c r="M137" s="102"/>
      <c r="N137" s="102"/>
      <c r="O137" s="102"/>
      <c r="P137" s="102"/>
      <c r="Q137" s="102"/>
      <c r="R137" s="102"/>
      <c r="S137" s="102"/>
      <c r="T137" s="102"/>
      <c r="U137" s="102"/>
      <c r="V137" s="102"/>
      <c r="W137" s="102"/>
      <c r="X137" s="102"/>
      <c r="Y137" s="102"/>
      <c r="Z137" s="102"/>
      <c r="AA137" s="102"/>
      <c r="AB137" s="102"/>
      <c r="AC137" s="102"/>
      <c r="AD137" s="102"/>
      <c r="AE137" s="102"/>
      <c r="AF137" s="102"/>
      <c r="AG137" s="102"/>
      <c r="AH137" s="102"/>
      <c r="AI137" s="102"/>
      <c r="AJ137" s="102"/>
      <c r="AK137" s="102"/>
    </row>
    <row r="138" spans="1:37" s="11" customFormat="1" ht="9.9499999999999993" customHeight="1" outlineLevel="2">
      <c r="A138" s="56"/>
      <c r="B138" s="57"/>
      <c r="C138" s="58"/>
      <c r="D138" s="59"/>
      <c r="E138" s="60"/>
      <c r="F138" s="60"/>
      <c r="G138" s="9"/>
      <c r="H138" s="10"/>
    </row>
    <row r="139" spans="1:37" s="105" customFormat="1" outlineLevel="1">
      <c r="A139" s="61" t="s">
        <v>61</v>
      </c>
      <c r="B139" s="62" t="s">
        <v>62</v>
      </c>
      <c r="C139" s="63"/>
      <c r="D139" s="64"/>
      <c r="E139" s="65"/>
      <c r="F139" s="66" t="str">
        <f>IF(N(E139),ROUND($D139*E139,2)," ")</f>
        <v xml:space="preserve"> </v>
      </c>
      <c r="G139" s="9"/>
      <c r="H139" s="10"/>
      <c r="I139" s="102"/>
      <c r="J139" s="102"/>
      <c r="K139" s="102"/>
      <c r="L139" s="102"/>
      <c r="M139" s="102"/>
      <c r="N139" s="102"/>
      <c r="O139" s="102"/>
      <c r="P139" s="102"/>
      <c r="Q139" s="102"/>
      <c r="R139" s="102"/>
      <c r="S139" s="102"/>
      <c r="T139" s="102"/>
      <c r="U139" s="102"/>
      <c r="V139" s="102"/>
      <c r="W139" s="102"/>
      <c r="X139" s="102"/>
      <c r="Y139" s="102"/>
      <c r="Z139" s="102"/>
      <c r="AA139" s="102"/>
      <c r="AB139" s="102"/>
      <c r="AC139" s="102"/>
      <c r="AD139" s="102"/>
      <c r="AE139" s="102"/>
      <c r="AF139" s="102"/>
      <c r="AG139" s="102"/>
      <c r="AH139" s="102"/>
      <c r="AI139" s="102"/>
      <c r="AJ139" s="102"/>
      <c r="AK139" s="102"/>
    </row>
    <row r="140" spans="1:37" s="11" customFormat="1" ht="9.9499999999999993" customHeight="1" outlineLevel="3">
      <c r="A140" s="69"/>
      <c r="B140" s="70"/>
      <c r="C140" s="58"/>
      <c r="D140" s="59"/>
      <c r="E140" s="60"/>
      <c r="F140" s="60"/>
      <c r="G140" s="9"/>
      <c r="H140" s="10"/>
    </row>
    <row r="141" spans="1:37" s="102" customFormat="1" outlineLevel="2">
      <c r="A141" s="71" t="s">
        <v>67</v>
      </c>
      <c r="B141" s="72" t="s">
        <v>63</v>
      </c>
      <c r="C141" s="73"/>
      <c r="D141" s="74"/>
      <c r="E141" s="75"/>
      <c r="F141" s="76"/>
      <c r="G141" s="9"/>
      <c r="H141" s="10"/>
    </row>
    <row r="142" spans="1:37" s="102" customFormat="1" ht="63.75" outlineLevel="3">
      <c r="A142" s="77"/>
      <c r="B142" s="106" t="s">
        <v>64</v>
      </c>
      <c r="C142" s="79"/>
      <c r="D142" s="80"/>
      <c r="E142" s="81"/>
      <c r="F142" s="82"/>
      <c r="G142" s="9"/>
      <c r="H142" s="10"/>
    </row>
    <row r="143" spans="1:37" s="102" customFormat="1" outlineLevel="3">
      <c r="A143" s="91"/>
      <c r="B143" s="92" t="s">
        <v>66</v>
      </c>
      <c r="C143" s="93"/>
      <c r="D143" s="94"/>
      <c r="E143" s="95"/>
      <c r="F143" s="96"/>
      <c r="G143" s="9"/>
      <c r="H143" s="10"/>
    </row>
    <row r="144" spans="1:37" s="102" customFormat="1" outlineLevel="2">
      <c r="A144" s="83" t="s">
        <v>68</v>
      </c>
      <c r="B144" s="84" t="s">
        <v>65</v>
      </c>
      <c r="C144" s="85" t="s">
        <v>51</v>
      </c>
      <c r="D144" s="86">
        <v>14</v>
      </c>
      <c r="E144" s="87"/>
      <c r="F144" s="88">
        <f>D144*E144</f>
        <v>0</v>
      </c>
      <c r="G144" s="9"/>
      <c r="H144" s="10"/>
    </row>
    <row r="145" spans="1:37" s="102" customFormat="1" ht="9.9499999999999993" customHeight="1" outlineLevel="2">
      <c r="A145" s="97"/>
      <c r="B145" s="98"/>
      <c r="C145" s="99"/>
      <c r="D145" s="100"/>
      <c r="E145" s="101"/>
      <c r="F145" s="101"/>
      <c r="G145" s="9"/>
      <c r="H145" s="10"/>
    </row>
    <row r="146" spans="1:37" s="105" customFormat="1" outlineLevel="1">
      <c r="A146" s="61" t="s">
        <v>61</v>
      </c>
      <c r="B146" s="103" t="s">
        <v>69</v>
      </c>
      <c r="C146" s="63"/>
      <c r="D146" s="64"/>
      <c r="E146" s="66"/>
      <c r="F146" s="104">
        <f>SUM(F141:F144)</f>
        <v>0</v>
      </c>
      <c r="G146" s="9"/>
      <c r="H146" s="10"/>
      <c r="I146" s="102"/>
      <c r="J146" s="102"/>
      <c r="K146" s="102"/>
      <c r="L146" s="102"/>
      <c r="M146" s="102"/>
      <c r="N146" s="102"/>
      <c r="O146" s="102"/>
      <c r="P146" s="102"/>
      <c r="Q146" s="102"/>
      <c r="R146" s="102"/>
      <c r="S146" s="102"/>
      <c r="T146" s="102"/>
      <c r="U146" s="102"/>
      <c r="V146" s="102"/>
      <c r="W146" s="102"/>
      <c r="X146" s="102"/>
      <c r="Y146" s="102"/>
      <c r="Z146" s="102"/>
      <c r="AA146" s="102"/>
      <c r="AB146" s="102"/>
      <c r="AC146" s="102"/>
      <c r="AD146" s="102"/>
      <c r="AE146" s="102"/>
      <c r="AF146" s="102"/>
      <c r="AG146" s="102"/>
      <c r="AH146" s="102"/>
      <c r="AI146" s="102"/>
      <c r="AJ146" s="102"/>
      <c r="AK146" s="102"/>
    </row>
    <row r="147" spans="1:37" s="8" customFormat="1">
      <c r="A147" s="107"/>
      <c r="B147" s="108"/>
      <c r="C147" s="109"/>
      <c r="D147" s="110"/>
      <c r="E147" s="111"/>
      <c r="F147" s="111"/>
    </row>
    <row r="148" spans="1:37" s="8" customFormat="1">
      <c r="A148" s="112"/>
      <c r="B148" s="113" t="str">
        <f>"REKAPITULACIJA "</f>
        <v xml:space="preserve">REKAPITULACIJA </v>
      </c>
      <c r="C148" s="114"/>
      <c r="D148" s="115"/>
      <c r="E148" s="116"/>
      <c r="F148" s="116"/>
    </row>
    <row r="149" spans="1:37" s="121" customFormat="1" ht="15">
      <c r="A149" s="117" t="str">
        <f>A28</f>
        <v>1.1</v>
      </c>
      <c r="B149" s="118" t="str">
        <f>B11</f>
        <v>Vertikalna stalna signalizacija</v>
      </c>
      <c r="C149" s="119"/>
      <c r="D149" s="119"/>
      <c r="E149" s="126"/>
      <c r="F149" s="120">
        <f>F28</f>
        <v>0</v>
      </c>
    </row>
    <row r="150" spans="1:37" s="121" customFormat="1" ht="15">
      <c r="A150" s="117" t="str">
        <f>A137</f>
        <v>1.2</v>
      </c>
      <c r="B150" s="118" t="str">
        <f>B30</f>
        <v>Horizontalna signalizacija</v>
      </c>
      <c r="C150" s="119"/>
      <c r="D150" s="119"/>
      <c r="E150" s="126"/>
      <c r="F150" s="120">
        <f>F137</f>
        <v>0</v>
      </c>
    </row>
    <row r="151" spans="1:37" s="121" customFormat="1" ht="15">
      <c r="A151" s="117" t="str">
        <f>A139</f>
        <v>1.3</v>
      </c>
      <c r="B151" s="118" t="str">
        <f>B139</f>
        <v>Oprema ceste</v>
      </c>
      <c r="C151" s="119"/>
      <c r="D151" s="119"/>
      <c r="E151" s="126"/>
      <c r="F151" s="120">
        <f>F146</f>
        <v>0</v>
      </c>
    </row>
    <row r="152" spans="1:37" s="121" customFormat="1" ht="15">
      <c r="A152" s="122"/>
      <c r="B152" s="123" t="str">
        <f>" UKUPNO:"</f>
        <v xml:space="preserve"> UKUPNO:</v>
      </c>
      <c r="C152" s="124"/>
      <c r="D152" s="124"/>
      <c r="E152" s="127"/>
      <c r="F152" s="125">
        <f>SUM(F149:F151)</f>
        <v>0</v>
      </c>
    </row>
  </sheetData>
  <autoFilter ref="A7:F29"/>
  <mergeCells count="4">
    <mergeCell ref="A1:F1"/>
    <mergeCell ref="A2:F2"/>
    <mergeCell ref="A3:F3"/>
    <mergeCell ref="A5:F5"/>
  </mergeCells>
  <printOptions horizontalCentered="1"/>
  <pageMargins left="0.55118110236220474" right="0.35433070866141736" top="0.59055118110236227" bottom="0.39370078740157483" header="0" footer="0"/>
  <pageSetup paperSize="9" scale="87" firstPageNumber="5" fitToHeight="0" orientation="portrait" cellComments="atEnd" useFirstPageNumber="1" r:id="rId1"/>
  <headerFooter alignWithMargins="0">
    <oddFooter>&amp;LTroškovnik&amp;C            &amp;RZagreb, studeni 2019.            &amp;P</oddFooter>
  </headerFooter>
  <rowBreaks count="1" manualBreakCount="1">
    <brk id="13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Opće napomene</vt:lpstr>
      <vt:lpstr>Troskovnik</vt:lpstr>
      <vt:lpstr>'Opće napomene'!Print_Area</vt:lpstr>
      <vt:lpstr>Troskovnik!Print_Area</vt:lpstr>
      <vt:lpstr>'Opće napomene'!Print_Titles</vt:lpstr>
      <vt:lpstr>Troskovnik!Print_Titles</vt:lpstr>
    </vt:vector>
  </TitlesOfParts>
  <Company>Hrvatske autoceste d.o.o.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Vukelja</dc:creator>
  <cp:lastModifiedBy>Windows User</cp:lastModifiedBy>
  <cp:lastPrinted>2020-01-09T07:50:47Z</cp:lastPrinted>
  <dcterms:created xsi:type="dcterms:W3CDTF">1996-10-14T23:33:28Z</dcterms:created>
  <dcterms:modified xsi:type="dcterms:W3CDTF">2020-01-22T08:44:15Z</dcterms:modified>
</cp:coreProperties>
</file>