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svetec\Desktop\nabava2021- 31.05.2021\JEDNOSTAVNA NABAVA\J56-21_ sanacija odvodnje odmorišta sesvete zapad - radovi\"/>
    </mc:Choice>
  </mc:AlternateContent>
  <bookViews>
    <workbookView xWindow="-120" yWindow="-120" windowWidth="29040" windowHeight="17640"/>
  </bookViews>
  <sheets>
    <sheet name="Naslovnica" sheetId="3" r:id="rId1"/>
    <sheet name="Opci_uvjeti" sheetId="7" r:id="rId2"/>
    <sheet name="PUO Sesvete zapad-slivnici" sheetId="1" r:id="rId3"/>
  </sheets>
  <definedNames>
    <definedName name="_xlnm._FilterDatabase" localSheetId="2" hidden="1">'PUO Sesvete zapad-slivnici'!$A$8:$F$8</definedName>
    <definedName name="_xlnm.Print_Area" localSheetId="0">Naslovnica!$A$1:$H$48</definedName>
    <definedName name="_xlnm.Print_Area" localSheetId="2">'PUO Sesvete zapad-slivnici'!$A$1:$F$70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3" i="1" l="1"/>
  <c r="F61" i="1"/>
  <c r="F59" i="1"/>
  <c r="F57" i="1"/>
  <c r="F52" i="1"/>
  <c r="F49" i="1"/>
  <c r="F47" i="1"/>
  <c r="F45" i="1"/>
  <c r="F43" i="1"/>
  <c r="F41" i="1"/>
  <c r="F36" i="1"/>
  <c r="F33" i="1"/>
  <c r="F31" i="1"/>
  <c r="F25" i="1"/>
  <c r="F22" i="1"/>
  <c r="F20" i="1"/>
  <c r="F18" i="1"/>
  <c r="F16" i="1"/>
  <c r="F14" i="1"/>
  <c r="F12" i="1"/>
  <c r="F29" i="1" l="1"/>
  <c r="F55" i="1" l="1"/>
</calcChain>
</file>

<file path=xl/sharedStrings.xml><?xml version="1.0" encoding="utf-8"?>
<sst xmlns="http://schemas.openxmlformats.org/spreadsheetml/2006/main" count="89" uniqueCount="62">
  <si>
    <t>1.</t>
  </si>
  <si>
    <t>2.</t>
  </si>
  <si>
    <t>3.</t>
  </si>
  <si>
    <t>SVEUKUPNO:</t>
  </si>
  <si>
    <t>kom</t>
  </si>
  <si>
    <t>m'</t>
  </si>
  <si>
    <r>
      <t>m</t>
    </r>
    <r>
      <rPr>
        <vertAlign val="superscript"/>
        <sz val="11"/>
        <color theme="1"/>
        <rFont val="Arial"/>
        <family val="2"/>
      </rPr>
      <t>3</t>
    </r>
  </si>
  <si>
    <r>
      <t>m</t>
    </r>
    <r>
      <rPr>
        <vertAlign val="superscript"/>
        <sz val="11"/>
        <color theme="1"/>
        <rFont val="Arial"/>
        <family val="2"/>
      </rPr>
      <t>2</t>
    </r>
  </si>
  <si>
    <t>Izvođenje betonskog rasteretnog prstena za ugradnju slivničke rešetke. Izvodi se od betona C25/30 XC4, XF1 dimenzija prema detalju iz projekta. U cijenu ulazi dobava i ugradnja betona.                                                        Obračun radova: po metru kubnom betona</t>
  </si>
  <si>
    <t>Nabava, doprema i ugradnja asfalta AC 11 surf PmB 45/80-65 AG1 M1, debljine 5 cm. Stavka obuhvaća dopremu, ugradnju, izradu spoja s postojećim asfaltnim slojevima, sav rad, opremu i materijale potrebne za potpun dovršetak sloja.                                                    Obračun radova: po metru kvadratnom ugrađenog sloja.</t>
  </si>
  <si>
    <t>Nabava, doprema i ugradnja asfalta AC base 22 PmB 45/80-65 AG6 M1, prosječne debljine 8 cm. Stavka obuhvaća dopremu, ugradnju, izradu spoja s postojećim asfaltnim slojevima, sav rad, opremu i materijale potrebne za potpun dovršetak sloja.                                                    Obračun radova: po metru kvadratnom ugrađenog sloja.</t>
  </si>
  <si>
    <t>Naručitelj: HRVATSKE AUTOCESTE, Širolina 4, 10000 Zagreb, OIB: 57500462912</t>
  </si>
  <si>
    <t xml:space="preserve">Uklanjanje postojeće lijevano - željezne rešetke i okvira slivnika. U cijenu ulazi uklanjanje, utovar u vozilo te odvoz na deponiju koju pronalazi (osigurava) izvoditelj.                                                                   Obračun radova: po komadu slivničke rešetke.  </t>
  </si>
  <si>
    <t>Uklanjanje betonskih rubnjaka. U cijenu ulazi uklanjanje, utovar u vozilo te odvoz na deponiju koju pronalazi (osigurava) izvoditelj.                                 Obračun radova: po dužnom metru</t>
  </si>
  <si>
    <t xml:space="preserve">Dobava i ugradnja betonskog rubnjaka dimenzija kao i postojeći na uređenu podlogu.                                                                 Obračun radova: po metru dužnom ugrađenog rubnjaka </t>
  </si>
  <si>
    <t>Iskop u tlu “B” kategorije (uključen i tamponski sloj postojećeg kolnika). Iskop se izvodi strojno bez miniranja i po potrebi ručno. U cijenu ulazi iskop, utovar iskopanog materijala u prijevozno sredstvo i transport na deponiju ili u nasip ako materijal zadovoljava kvalitetom, profiliranje i planiranje terena prema visinskim kotama u projektu.  Pri iskopu voditi računa o postojećoj infrastrukturi da ne dođe do oštećenja ili uništenja iste i po potrebi iskope obavljati ručno. Izvođač nema pravo na razliku u cijeni iskopa nastalu uslijed ovakovih izmjena. 
Obračun radova:
Po kubičnom metru stvarno izvršenog iskopa tla u sraslom stanju.</t>
  </si>
  <si>
    <t>Nabava i ugradnja nove slivničke rešetke s okvirom, izrađene kao lijevano - željezne s minimalnim vanjskim dimenzijama rešetke 40x40 cm, odnosno minimalnim dimenzijama svijetlog otvora okvira od 37.5x37.5 cm i nosivosti D400. Slivničku rešetku potrebno je ugraditi sukladno uputama proizvođača.                                                                         Obračun radova: po komadu rešetke.</t>
  </si>
  <si>
    <t xml:space="preserve">TROŠKOVNIK TEHNIČKIH RJEŠENJA ZA SANACIJU OŠTEĆENIH SLIVNIKA NA PUO SESVETE ZAPAD, NA AUTOCESTI A4
</t>
  </si>
  <si>
    <t>Uređenje posteljice rova od kamenih materijala. Planiranje i zbijanje posteljice sa kotama iz projekta. Stupanj zbijenosti prema standardnom Proctorovom postupku treba biti veći od 100%, a modul stišljivosti mjeren kružnom pločom ø30cm  Ms≥35 MN/m2. 
Obračun radova:
Po kvadratnom metru uređene i zbijene posteljice.</t>
  </si>
  <si>
    <t>Rušenje i uklanjanje postojećih betonskih elemenata: gornji dio slivnika s prijevozom na deponiju.  Stavka uključuje troškove deponiranja i zbrinjavanja materijala.
Obračun radova:
Po dužnom metru ili volumenu uklonjenog elementa</t>
  </si>
  <si>
    <t>Uklanjanje asfaltnih slojeva postojeće kolničke konstrukcije prosječne debljine 15 cm na mjestima postave zamjenskog rešetke prema detaljima iz projekta. 
U cijenu ulazi odvajanje, utovar u vozilo te odvoz na deponiju koju pronalazi (osigurava) izvoditelj. Stavka uključuje troškove deponiranja i zbrinjavanja materijala. Pri iskopu voditi računa da ne dođe do oštećenja okolnog asfaltnog sloja  i po potrebi iskope obavljati ručno. Izvođač nema pravo na razliku u cijeni radova nastalu zbog neprimjerenog načina iskopa. 
Obračun radova:
Po kvadratnom metru uklonjenog, prevezenog i deponiranog materijala postojeće kolničke konstrukcije.</t>
  </si>
  <si>
    <t>Izrada nosivog sloja od mehanički zbijenog, zrnatog, kamenog materijala 0/31.5, debljine sloja 50cm. Traženi minimalni modul zbijenosti ispitan kružnom pločom promjera 30 cm pri optimalnoj vlažnosti materijala iznosi Ms≥100 MN/m2.                                              Obračun radova:
Po  kubičnom metru ugrađenog materijala u zbijenom stanju.</t>
  </si>
  <si>
    <t xml:space="preserve">Geodetski radovi
Geodetski radovi obuhvaćaju:
- izrada elaborata izvedenog stanja
</t>
  </si>
  <si>
    <t>komplet</t>
  </si>
  <si>
    <t>Izvođač je dužan pridržavati se svih važećih zakona i propisa iz područja gradnje, hrvatskih normi, "Općih tehničkih uvjeta za radove na cestama" (Zagreb, IGH, izdanje 2001. god.). Svi radovi moraju se izvesti solidno i stručno prema važećim propisima i pravilima dobrog zanata.</t>
  </si>
  <si>
    <t>U stavkama, gdje se radi definiranja tehničkih svojstava i minimalnih tehničkih karakteristika navodi tip ili proizvođač predmeta nabave nudi se predmet nabave kao navedeni ili jednakovrijedan. U stavkama gdje se navodi određeni proizvod s dodatkom "ili jednakovrijedan", ponuditelj mora na za to predviđenim praznim mjestima troškovnika, prema odgovarajućim stavkama, navesti podatke o proizvodu i tipu odgovarajućeg proizvoda koji nudi te priložiti dokaze iz kojih će se vidjeti karakteristike jednakovrijednih materijala ili proizvoda koje ponuditelj nudi za stavke troškovnika gdje je ta mogućnost predviđena. Proizvodi koji su u dokumentaciji za nadmetanje navedeni kao primjeri smatraju se ponuđenima ako ponuditelj ne navede nikakve druge proizvode na za to predviđenom mjestu troškovnika predmeta nabave.</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</si>
  <si>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izgradnju po ovom troškovniku, prethodno potrebna suglasnost investitora.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</si>
  <si>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</si>
  <si>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Radovi se izvode prema projektu, a u svim slučajevima potrebne izmjene ili dopune projekta ili njegovih dijelova, odluku o tome donosit će sporazumno projektant, nadzorni inženjer, investitor i predstavnik izvođača radova, a tu svoju odluku unositi će u građevni dnevnik. Sve izmjene ili dopune projekta, ili njegovih dijelova, za koje se po građevnom dnevniku ne može dokazati da su uslijedile po opisanom postupku, neće se obračunavati ni po privremenom ni po konačnom obračunu.</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</si>
  <si>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Uključeni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</si>
  <si>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Stavke troškovnika odnose se na definitivno dovršene radove, ispitane po kvaliteti i funkcionalnosti od ovlaštenih institucija, te preuzete po nadzornoj službi Investitora, ukoliko nije u opisu izričito drukčije određeno.</t>
  </si>
  <si>
    <t>Izvođač je dužan formirati gradilište sukladno veličini zahvata i trajanju radova, gradilište održavati čistim, a na kraju radova treba izvesti detaljno čišćenje. Nakon dovršenja gradnje predat će Izvoditelj radova posve uređeno gradilište i okolinu predstavniku Investitora uz obveznu prisutnost projektanta. Primjedbe dane od strane projektanta imaju istu težinu kao i primjedbe dane od strane nadzornog inženjera investitora.</t>
  </si>
  <si>
    <t>Izvođač je u okviru ugovorene cijene dužan izvršiti koordinaciju radova svih kooperanata na način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</si>
  <si>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t>
  </si>
  <si>
    <t>Obveza Izvođača radova je izvođenje radova pod prometom. Izvođač je dužan proučiti svu projektnu dokumentaciju, te je dužan prilagoditi svoju dinamiku i tehnologiju kako bi se nesmetano odvijao promet.</t>
  </si>
  <si>
    <t>Opći uvjeti</t>
  </si>
  <si>
    <t xml:space="preserve">                    Ponuditelj:
  _________________________________
          (potpis ovlaštene osobe)</t>
  </si>
  <si>
    <t>Redni broj</t>
  </si>
  <si>
    <t>Opis stavke</t>
  </si>
  <si>
    <t>Jedinica mjere</t>
  </si>
  <si>
    <t>Količina radova</t>
  </si>
  <si>
    <t>Jedinična cijena</t>
  </si>
  <si>
    <t>Ukupna cijena (KN)</t>
  </si>
  <si>
    <t xml:space="preserve"> PRIPREMNI RADOVI</t>
  </si>
  <si>
    <t>0.1.</t>
  </si>
  <si>
    <t>0.2.</t>
  </si>
  <si>
    <t>0.3.</t>
  </si>
  <si>
    <t>0.4.</t>
  </si>
  <si>
    <t>0.5.</t>
  </si>
  <si>
    <t>0.6.</t>
  </si>
  <si>
    <t>Strojno zasijecanje asfalta. Svaki asfaltni sloj zasijeca se posebno.
Obračun radova: po m dužnom zasijecanja.</t>
  </si>
  <si>
    <t xml:space="preserve"> PRIPREMNI RADOVI UKUPNO:</t>
  </si>
  <si>
    <t xml:space="preserve"> ZEMLJANI RADOVI</t>
  </si>
  <si>
    <t xml:space="preserve"> ZEMLJANI RADOVI UKUPNO:</t>
  </si>
  <si>
    <t>BETONSKI RADOVI I KOLNIČKA KONSTRUKCIJA</t>
  </si>
  <si>
    <t>PUO SESVETE ZAPAD UKUPNO</t>
  </si>
  <si>
    <t>PRIPREMNI RADOVI</t>
  </si>
  <si>
    <t>ZEMLJANI RADOVI</t>
  </si>
  <si>
    <t xml:space="preserve"> SANACIJA OŠTEĆENIH REVIZIONIH OKANA I SLIVNIKA NA PUO SESVETE ZAPAD, AUTOCESTA A4                                                    </t>
  </si>
  <si>
    <t>TROŠKOVNIK</t>
  </si>
  <si>
    <t>U ___________________, __________ 2021.god.</t>
  </si>
  <si>
    <t>Građevina: Sanacija oštećenih slivnika na PUO Sesvete zapad, autocesta A4</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</si>
</sst>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kn&quot;_-;\-* #,##0.00\ &quot;kn&quot;_-;_-* &quot;-&quot;??\ &quot;kn&quot;_-;_-@_-"/>
    <numFmt numFmtId="43" formatCode="_-* #,##0.00\ _k_n_-;\-* #,##0.00\ _k_n_-;_-* &quot;-&quot;??\ _k_n_-;_-@_-"/>
    <numFmt numFmtId="164" formatCode="_-* #,##0.00_-;\-* #,##0.00_-;_-* &quot;-&quot;??_-;_-@_-"/>
    <numFmt numFmtId="165" formatCode="0."/>
    <numFmt numFmtId="166" formatCode="_(&quot;$&quot;* #,##0.00_);_(&quot;$&quot;* \(#,##0.00\);_(&quot;$&quot;* &quot;-&quot;??_);_(@_)"/>
    <numFmt numFmtId="167" formatCode="#,##0.00_ ;\-#,##0.00,"/>
    <numFmt numFmtId="168" formatCode="@\ &quot;*&quot;"/>
    <numFmt numFmtId="169" formatCode="_-* #,##0.00\ [$€-1]_-;\-* #,##0.00\ [$€-1]_-;_-* &quot;-&quot;??\ [$€-1]_-"/>
    <numFmt numFmtId="170" formatCode="_-* #,##0\ _$_-;\-* #,##0\ _$_-;_-* &quot;-&quot;\ _$_-;_-@_-"/>
    <numFmt numFmtId="171" formatCode="* #,##0.00\ ;* \(#,##0.00\);* \-#\ ;@\ "/>
  </numFmts>
  <fonts count="43">
    <font>
      <sz val="11"/>
      <color theme="1"/>
      <name val="Arial"/>
      <family val="2"/>
      <charset val="238"/>
    </font>
    <font>
      <sz val="11"/>
      <color theme="1"/>
      <name val="Calibri"/>
      <family val="2"/>
      <charset val="238"/>
      <scheme val="minor"/>
    </font>
    <font>
      <sz val="11"/>
      <color theme="1"/>
      <name val="Arial"/>
      <family val="2"/>
      <charset val="238"/>
    </font>
    <font>
      <sz val="11"/>
      <color theme="1"/>
      <name val="Calibri"/>
      <family val="2"/>
      <charset val="238"/>
      <scheme val="minor"/>
    </font>
    <font>
      <sz val="11"/>
      <color theme="1"/>
      <name val="Arial"/>
      <family val="2"/>
    </font>
    <font>
      <sz val="11"/>
      <name val="Arial"/>
      <family val="2"/>
      <charset val="238"/>
    </font>
    <font>
      <b/>
      <sz val="11"/>
      <color theme="1"/>
      <name val="Arial"/>
      <family val="2"/>
    </font>
    <font>
      <vertAlign val="superscript"/>
      <sz val="11"/>
      <color theme="1"/>
      <name val="Arial"/>
      <family val="2"/>
    </font>
    <font>
      <sz val="11"/>
      <name val="Arial"/>
      <family val="2"/>
    </font>
    <font>
      <sz val="8"/>
      <name val="Arial"/>
      <family val="2"/>
    </font>
    <font>
      <sz val="10"/>
      <name val="Arial"/>
    </font>
    <font>
      <sz val="10"/>
      <name val="Arial"/>
      <family val="2"/>
    </font>
    <font>
      <b/>
      <sz val="10"/>
      <name val="Arial"/>
      <family val="2"/>
      <charset val="238"/>
    </font>
    <font>
      <sz val="10"/>
      <name val="Arial"/>
      <family val="2"/>
      <charset val="238"/>
    </font>
    <font>
      <sz val="10"/>
      <name val="Helv"/>
      <charset val="204"/>
    </font>
    <font>
      <sz val="11"/>
      <name val="Arial CE"/>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1"/>
      <color indexed="17"/>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u/>
      <sz val="10"/>
      <name val="Arial"/>
      <family val="2"/>
    </font>
    <font>
      <sz val="11"/>
      <color indexed="60"/>
      <name val="Calibri"/>
      <family val="2"/>
      <charset val="238"/>
    </font>
    <font>
      <sz val="12"/>
      <name val="HRHelvetica"/>
    </font>
    <font>
      <sz val="10"/>
      <name val="Helv"/>
      <charset val="238"/>
    </font>
    <font>
      <sz val="11"/>
      <color indexed="10"/>
      <name val="Calibri"/>
      <family val="2"/>
      <charset val="238"/>
    </font>
    <font>
      <b/>
      <sz val="18"/>
      <color indexed="56"/>
      <name val="Cambria"/>
      <family val="2"/>
      <charset val="238"/>
    </font>
    <font>
      <b/>
      <sz val="11"/>
      <color indexed="8"/>
      <name val="Calibri"/>
      <family val="2"/>
      <charset val="238"/>
    </font>
    <font>
      <sz val="11"/>
      <color theme="1"/>
      <name val="Calibri"/>
      <family val="2"/>
      <scheme val="minor"/>
    </font>
    <font>
      <b/>
      <sz val="12"/>
      <name val="Calibri"/>
      <family val="2"/>
      <charset val="238"/>
      <scheme val="minor"/>
    </font>
    <font>
      <sz val="8"/>
      <color theme="1"/>
      <name val="Arial"/>
      <family val="2"/>
      <charset val="238"/>
    </font>
    <font>
      <b/>
      <sz val="10"/>
      <color theme="1"/>
      <name val="Arial"/>
      <family val="2"/>
      <charset val="238"/>
    </font>
    <font>
      <b/>
      <sz val="11"/>
      <color theme="1"/>
      <name val="Arial"/>
      <family val="2"/>
      <charset val="238"/>
    </font>
    <font>
      <b/>
      <sz val="9"/>
      <name val="Arial"/>
      <family val="2"/>
      <charset val="238"/>
    </font>
    <font>
      <b/>
      <sz val="12"/>
      <color theme="1"/>
      <name val="Calibri"/>
      <family val="2"/>
      <charset val="238"/>
      <scheme val="minor"/>
    </font>
  </fonts>
  <fills count="29">
    <fill>
      <patternFill patternType="none"/>
    </fill>
    <fill>
      <patternFill patternType="gray125"/>
    </fill>
    <fill>
      <patternFill patternType="solid">
        <fgColor theme="8"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gray0625"/>
    </fill>
    <fill>
      <patternFill patternType="solid">
        <fgColor indexed="43"/>
      </patternFill>
    </fill>
    <fill>
      <patternFill patternType="solid">
        <fgColor indexed="27"/>
        <bgColor indexed="41"/>
      </patternFill>
    </fill>
    <fill>
      <patternFill patternType="solid">
        <fgColor theme="2" tint="-0.249977111117893"/>
        <bgColor indexed="64"/>
      </patternFill>
    </fill>
    <fill>
      <patternFill patternType="solid">
        <fgColor theme="2" tint="-0.249977111117893"/>
        <bgColor indexed="8"/>
      </patternFill>
    </fill>
  </fills>
  <borders count="16">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hair">
        <color indexed="64"/>
      </top>
      <bottom style="hair">
        <color indexed="64"/>
      </bottom>
      <diagonal/>
    </border>
    <border>
      <left/>
      <right/>
      <top style="thin">
        <color indexed="62"/>
      </top>
      <bottom style="double">
        <color indexed="62"/>
      </bottom>
      <diagonal/>
    </border>
    <border>
      <left/>
      <right/>
      <top style="hair">
        <color indexed="8"/>
      </top>
      <bottom style="hair">
        <color indexed="8"/>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s>
  <cellStyleXfs count="125">
    <xf numFmtId="0" fontId="0" fillId="0" borderId="0"/>
    <xf numFmtId="0" fontId="3" fillId="0" borderId="0"/>
    <xf numFmtId="0" fontId="10" fillId="0" borderId="0"/>
    <xf numFmtId="0" fontId="14"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 fillId="2" borderId="0" applyNumberFormat="0" applyBorder="0" applyAlignment="0" applyProtection="0"/>
    <xf numFmtId="0" fontId="16"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6" fillId="9"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3" fillId="21" borderId="2" applyNumberFormat="0" applyFont="0" applyAlignment="0" applyProtection="0"/>
    <xf numFmtId="0" fontId="19" fillId="22" borderId="3" applyNumberFormat="0" applyAlignment="0" applyProtection="0"/>
    <xf numFmtId="0" fontId="20" fillId="23" borderId="4" applyNumberFormat="0" applyAlignment="0" applyProtection="0"/>
    <xf numFmtId="164"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1" fontId="13" fillId="0" borderId="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0" fontId="21" fillId="5" borderId="0" applyNumberFormat="0" applyBorder="0" applyAlignment="0" applyProtection="0"/>
    <xf numFmtId="169" fontId="15" fillId="0" borderId="0" applyFont="0" applyFill="0" applyBorder="0" applyAlignment="0" applyProtection="0"/>
    <xf numFmtId="0" fontId="22" fillId="0" borderId="0" applyNumberFormat="0" applyFill="0" applyBorder="0" applyAlignment="0" applyProtection="0"/>
    <xf numFmtId="0" fontId="21" fillId="5" borderId="0" applyNumberFormat="0" applyBorder="0" applyAlignment="0" applyProtection="0"/>
    <xf numFmtId="0" fontId="21"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22" borderId="8" applyNumberFormat="0" applyAlignment="0" applyProtection="0"/>
    <xf numFmtId="0" fontId="28" fillId="0" borderId="9" applyNumberFormat="0" applyFill="0" applyAlignment="0" applyProtection="0"/>
    <xf numFmtId="168" fontId="29" fillId="24" borderId="10">
      <alignment horizontal="left" vertical="center"/>
    </xf>
    <xf numFmtId="0" fontId="30" fillId="25" borderId="0" applyNumberFormat="0" applyBorder="0" applyAlignment="0" applyProtection="0"/>
    <xf numFmtId="0" fontId="15" fillId="0" borderId="0"/>
    <xf numFmtId="0" fontId="13" fillId="0" borderId="0"/>
    <xf numFmtId="0" fontId="13" fillId="0" borderId="0"/>
    <xf numFmtId="0" fontId="13" fillId="0" borderId="0"/>
    <xf numFmtId="0" fontId="1" fillId="0" borderId="0"/>
    <xf numFmtId="0" fontId="13" fillId="0" borderId="0"/>
    <xf numFmtId="0" fontId="1" fillId="0" borderId="0"/>
    <xf numFmtId="0" fontId="1" fillId="0" borderId="0"/>
    <xf numFmtId="0" fontId="13" fillId="0" borderId="0"/>
    <xf numFmtId="0" fontId="13" fillId="0" borderId="0"/>
    <xf numFmtId="0" fontId="13" fillId="0" borderId="0"/>
    <xf numFmtId="0" fontId="11" fillId="21" borderId="2" applyNumberFormat="0" applyFont="0" applyAlignment="0" applyProtection="0"/>
    <xf numFmtId="0" fontId="13" fillId="21" borderId="2" applyNumberFormat="0" applyFont="0" applyAlignment="0" applyProtection="0"/>
    <xf numFmtId="0" fontId="13" fillId="21" borderId="2" applyNumberFormat="0" applyFont="0" applyAlignment="0" applyProtection="0"/>
    <xf numFmtId="0" fontId="13" fillId="21" borderId="2" applyNumberFormat="0" applyFont="0" applyAlignment="0" applyProtection="0"/>
    <xf numFmtId="0" fontId="13" fillId="0" borderId="0"/>
    <xf numFmtId="0" fontId="13" fillId="0" borderId="0"/>
    <xf numFmtId="0" fontId="31" fillId="0" borderId="0"/>
    <xf numFmtId="0" fontId="13" fillId="0" borderId="0"/>
    <xf numFmtId="0" fontId="13" fillId="0" borderId="0"/>
    <xf numFmtId="0" fontId="13" fillId="0" borderId="0"/>
    <xf numFmtId="0" fontId="15" fillId="0" borderId="0"/>
    <xf numFmtId="0" fontId="1" fillId="0" borderId="0"/>
    <xf numFmtId="0" fontId="1" fillId="0" borderId="0"/>
    <xf numFmtId="0" fontId="13" fillId="0" borderId="0"/>
    <xf numFmtId="0" fontId="13" fillId="0" borderId="0"/>
    <xf numFmtId="0" fontId="13" fillId="0" borderId="0"/>
    <xf numFmtId="0" fontId="13" fillId="0" borderId="0"/>
    <xf numFmtId="0" fontId="36" fillId="0" borderId="0"/>
    <xf numFmtId="0" fontId="27" fillId="22" borderId="8" applyNumberFormat="0" applyAlignment="0" applyProtection="0"/>
    <xf numFmtId="0" fontId="27" fillId="22" borderId="8" applyNumberFormat="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32" fillId="0" borderId="0"/>
    <xf numFmtId="0" fontId="14" fillId="0" borderId="0"/>
    <xf numFmtId="0" fontId="32" fillId="0" borderId="0"/>
    <xf numFmtId="0" fontId="14" fillId="0" borderId="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11" applyNumberFormat="0" applyFill="0" applyAlignment="0" applyProtection="0"/>
    <xf numFmtId="167" fontId="12" fillId="26" borderId="12">
      <alignment vertical="center"/>
    </xf>
    <xf numFmtId="170" fontId="12" fillId="26" borderId="12">
      <alignment vertical="center"/>
    </xf>
    <xf numFmtId="166" fontId="13" fillId="0" borderId="0" applyFont="0" applyFill="0" applyBorder="0" applyAlignment="0" applyProtection="0"/>
    <xf numFmtId="166" fontId="13"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 fillId="0" borderId="0">
      <protection locked="0"/>
    </xf>
    <xf numFmtId="164" fontId="13"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cellStyleXfs>
  <cellXfs count="77">
    <xf numFmtId="0" fontId="0" fillId="0" borderId="0" xfId="0"/>
    <xf numFmtId="0" fontId="4" fillId="0" borderId="0" xfId="0" applyFont="1" applyAlignment="1">
      <alignment vertical="top"/>
    </xf>
    <xf numFmtId="0" fontId="4" fillId="0" borderId="0" xfId="0" applyFont="1" applyAlignment="1">
      <alignment horizontal="center" wrapText="1"/>
    </xf>
    <xf numFmtId="0" fontId="4" fillId="0" borderId="0" xfId="0" applyFont="1" applyAlignment="1">
      <alignment horizontal="center" vertical="top"/>
    </xf>
    <xf numFmtId="0" fontId="4" fillId="0" borderId="0" xfId="0" applyFont="1" applyAlignment="1">
      <alignment horizontal="center"/>
    </xf>
    <xf numFmtId="0" fontId="4" fillId="0" borderId="0" xfId="0" applyFont="1" applyAlignment="1">
      <alignment horizontal="justify" vertical="top" wrapText="1"/>
    </xf>
    <xf numFmtId="4" fontId="4" fillId="0" borderId="0" xfId="0" applyNumberFormat="1" applyFont="1"/>
    <xf numFmtId="4" fontId="6" fillId="0" borderId="0" xfId="0" applyNumberFormat="1" applyFont="1"/>
    <xf numFmtId="0" fontId="6" fillId="0" borderId="0" xfId="0" applyFont="1" applyAlignment="1">
      <alignment horizontal="center" vertical="top" wrapText="1"/>
    </xf>
    <xf numFmtId="0" fontId="4" fillId="0" borderId="0" xfId="0" applyFont="1" applyAlignment="1">
      <alignment horizontal="left" vertical="top"/>
    </xf>
    <xf numFmtId="4" fontId="4" fillId="0" borderId="0" xfId="0" applyNumberFormat="1" applyFont="1" applyAlignment="1">
      <alignment horizontal="right"/>
    </xf>
    <xf numFmtId="0" fontId="4" fillId="0" borderId="0" xfId="0" applyFont="1"/>
    <xf numFmtId="0" fontId="4" fillId="0" borderId="1" xfId="0" applyFont="1" applyBorder="1" applyAlignment="1">
      <alignment horizontal="left" vertical="top" wrapText="1"/>
    </xf>
    <xf numFmtId="0" fontId="4" fillId="0" borderId="1" xfId="0" applyFont="1" applyBorder="1" applyAlignment="1">
      <alignment horizontal="center"/>
    </xf>
    <xf numFmtId="4" fontId="4" fillId="0" borderId="1" xfId="0" applyNumberFormat="1" applyFont="1" applyBorder="1"/>
    <xf numFmtId="0" fontId="4" fillId="0" borderId="0" xfId="0" applyFont="1" applyBorder="1" applyAlignment="1">
      <alignment horizontal="left" vertical="top" wrapText="1"/>
    </xf>
    <xf numFmtId="0" fontId="4" fillId="0" borderId="0" xfId="0" applyFont="1" applyBorder="1" applyAlignment="1">
      <alignment horizontal="center"/>
    </xf>
    <xf numFmtId="4" fontId="4" fillId="0" borderId="0" xfId="0" applyNumberFormat="1" applyFont="1" applyBorder="1"/>
    <xf numFmtId="4" fontId="4" fillId="0" borderId="0" xfId="0" applyNumberFormat="1" applyFont="1" applyFill="1"/>
    <xf numFmtId="4" fontId="4" fillId="0" borderId="1" xfId="0" applyNumberFormat="1" applyFont="1" applyFill="1" applyBorder="1"/>
    <xf numFmtId="4" fontId="4" fillId="0" borderId="0" xfId="0" applyNumberFormat="1" applyFont="1" applyFill="1" applyBorder="1"/>
    <xf numFmtId="4" fontId="4" fillId="0" borderId="0" xfId="0" applyNumberFormat="1" applyFont="1" applyFill="1" applyAlignment="1">
      <alignment horizontal="right"/>
    </xf>
    <xf numFmtId="4" fontId="4" fillId="0" borderId="0" xfId="0" applyNumberFormat="1" applyFont="1" applyFill="1" applyAlignment="1">
      <alignment horizontal="center"/>
    </xf>
    <xf numFmtId="4" fontId="4" fillId="0" borderId="0" xfId="0" applyNumberFormat="1" applyFont="1" applyAlignment="1">
      <alignment horizontal="center" wrapText="1"/>
    </xf>
    <xf numFmtId="4" fontId="4" fillId="0" borderId="0" xfId="0" applyNumberFormat="1" applyFont="1" applyAlignment="1">
      <alignment horizontal="center"/>
    </xf>
    <xf numFmtId="0" fontId="4" fillId="0" borderId="0" xfId="0" applyFont="1" applyAlignment="1">
      <alignment vertical="top" wrapText="1"/>
    </xf>
    <xf numFmtId="0" fontId="4" fillId="0" borderId="0" xfId="0" applyFont="1" applyAlignment="1">
      <alignment horizontal="center" wrapText="1"/>
    </xf>
    <xf numFmtId="0" fontId="4" fillId="0" borderId="0" xfId="0" applyFont="1" applyAlignment="1">
      <alignment horizontal="center" wrapText="1"/>
    </xf>
    <xf numFmtId="0" fontId="8" fillId="0" borderId="0" xfId="0" applyFont="1" applyAlignment="1">
      <alignment horizontal="justify" vertical="top" wrapText="1"/>
    </xf>
    <xf numFmtId="0" fontId="9" fillId="0" borderId="0" xfId="0" applyFont="1" applyBorder="1" applyAlignment="1" applyProtection="1">
      <alignment horizontal="justify" vertical="top"/>
    </xf>
    <xf numFmtId="0" fontId="9" fillId="0" borderId="0" xfId="0" applyFont="1" applyBorder="1" applyAlignment="1" applyProtection="1">
      <alignment horizontal="justify" vertical="top" wrapText="1"/>
    </xf>
    <xf numFmtId="0" fontId="37" fillId="0" borderId="0" xfId="2" applyFont="1" applyAlignment="1"/>
    <xf numFmtId="0" fontId="12" fillId="28" borderId="14" xfId="0" applyFont="1" applyFill="1" applyBorder="1" applyAlignment="1">
      <alignment horizontal="center" vertical="center"/>
    </xf>
    <xf numFmtId="0" fontId="11" fillId="28" borderId="14" xfId="0" applyFont="1" applyFill="1" applyBorder="1" applyAlignment="1">
      <alignment horizontal="center" vertical="top" wrapText="1" shrinkToFit="1"/>
    </xf>
    <xf numFmtId="4" fontId="13" fillId="28" borderId="14" xfId="0" applyNumberFormat="1" applyFont="1" applyFill="1" applyBorder="1" applyAlignment="1">
      <alignment horizontal="center" vertical="top" wrapText="1"/>
    </xf>
    <xf numFmtId="4" fontId="12" fillId="28" borderId="14" xfId="0" applyNumberFormat="1" applyFont="1" applyFill="1" applyBorder="1" applyAlignment="1">
      <alignment horizontal="center" vertical="top" wrapText="1"/>
    </xf>
    <xf numFmtId="0" fontId="6" fillId="27" borderId="15" xfId="0" applyFont="1" applyFill="1" applyBorder="1" applyAlignment="1">
      <alignment horizontal="center" vertical="top"/>
    </xf>
    <xf numFmtId="0" fontId="4" fillId="27" borderId="15" xfId="0" applyFont="1" applyFill="1" applyBorder="1" applyAlignment="1">
      <alignment horizontal="center" wrapText="1"/>
    </xf>
    <xf numFmtId="0" fontId="4" fillId="27" borderId="15" xfId="0" applyFont="1" applyFill="1" applyBorder="1" applyAlignment="1">
      <alignment horizontal="center"/>
    </xf>
    <xf numFmtId="4" fontId="4" fillId="27" borderId="15" xfId="0" applyNumberFormat="1" applyFont="1" applyFill="1" applyBorder="1"/>
    <xf numFmtId="4" fontId="6" fillId="27" borderId="15" xfId="0" applyNumberFormat="1" applyFont="1" applyFill="1" applyBorder="1"/>
    <xf numFmtId="0" fontId="6" fillId="27" borderId="15" xfId="0" applyFont="1" applyFill="1" applyBorder="1" applyAlignment="1">
      <alignment horizontal="center" vertical="top" wrapText="1"/>
    </xf>
    <xf numFmtId="4" fontId="4" fillId="27" borderId="15" xfId="0" applyNumberFormat="1" applyFont="1" applyFill="1" applyBorder="1" applyAlignment="1">
      <alignment horizontal="center"/>
    </xf>
    <xf numFmtId="4" fontId="4" fillId="27" borderId="15" xfId="0" applyNumberFormat="1" applyFont="1" applyFill="1" applyBorder="1" applyAlignment="1">
      <alignment horizontal="center" wrapText="1"/>
    </xf>
    <xf numFmtId="4" fontId="40" fillId="27" borderId="15" xfId="0" applyNumberFormat="1" applyFont="1" applyFill="1" applyBorder="1"/>
    <xf numFmtId="0" fontId="40" fillId="27" borderId="15" xfId="0" applyFont="1" applyFill="1" applyBorder="1" applyAlignment="1">
      <alignment horizontal="center" vertical="center" wrapText="1"/>
    </xf>
    <xf numFmtId="0" fontId="40" fillId="27" borderId="15" xfId="0" applyFont="1" applyFill="1" applyBorder="1" applyAlignment="1">
      <alignment horizontal="center" vertical="center"/>
    </xf>
    <xf numFmtId="4" fontId="40" fillId="27" borderId="15" xfId="0" applyNumberFormat="1" applyFont="1" applyFill="1" applyBorder="1" applyAlignment="1">
      <alignment vertical="center"/>
    </xf>
    <xf numFmtId="4" fontId="6" fillId="27" borderId="15" xfId="0" applyNumberFormat="1" applyFont="1" applyFill="1" applyBorder="1" applyAlignment="1">
      <alignment vertical="center"/>
    </xf>
    <xf numFmtId="0" fontId="6" fillId="27" borderId="15" xfId="0" applyFont="1" applyFill="1" applyBorder="1" applyAlignment="1">
      <alignment horizontal="justify" vertical="top" wrapText="1"/>
    </xf>
    <xf numFmtId="0" fontId="4" fillId="0" borderId="0" xfId="0" applyFont="1" applyAlignment="1">
      <alignment horizontal="left" vertical="center"/>
    </xf>
    <xf numFmtId="0" fontId="4" fillId="0" borderId="0" xfId="0" applyFont="1" applyAlignment="1">
      <alignment horizontal="center" vertical="center"/>
    </xf>
    <xf numFmtId="4" fontId="4" fillId="0" borderId="0" xfId="0" applyNumberFormat="1" applyFont="1" applyFill="1" applyAlignment="1">
      <alignment vertical="center"/>
    </xf>
    <xf numFmtId="4" fontId="4" fillId="0" borderId="0" xfId="0" applyNumberFormat="1" applyFont="1" applyAlignment="1">
      <alignment vertical="center"/>
    </xf>
    <xf numFmtId="0" fontId="4" fillId="0" borderId="0" xfId="0" applyFont="1" applyAlignment="1">
      <alignment horizontal="left" vertical="center" wrapText="1"/>
    </xf>
    <xf numFmtId="0" fontId="40" fillId="27" borderId="15" xfId="0" applyFont="1" applyFill="1" applyBorder="1" applyAlignment="1">
      <alignment vertical="top"/>
    </xf>
    <xf numFmtId="49" fontId="41" fillId="28" borderId="13" xfId="0" applyNumberFormat="1" applyFont="1" applyFill="1" applyBorder="1" applyAlignment="1">
      <alignment horizontal="center" vertical="top" wrapText="1"/>
    </xf>
    <xf numFmtId="0" fontId="4" fillId="0" borderId="0" xfId="0" applyFont="1" applyAlignment="1">
      <alignment horizontal="center" vertical="top" wrapText="1"/>
    </xf>
    <xf numFmtId="0" fontId="4" fillId="27" borderId="15" xfId="0" applyFont="1" applyFill="1" applyBorder="1" applyAlignment="1">
      <alignment horizontal="center" vertical="top" wrapText="1"/>
    </xf>
    <xf numFmtId="165" fontId="4" fillId="0" borderId="0" xfId="0" applyNumberFormat="1" applyFont="1" applyAlignment="1">
      <alignment horizontal="center" vertical="top" wrapText="1"/>
    </xf>
    <xf numFmtId="0" fontId="4" fillId="0" borderId="0" xfId="0" applyFont="1" applyBorder="1" applyAlignment="1">
      <alignment horizontal="center" vertical="top" wrapText="1"/>
    </xf>
    <xf numFmtId="0" fontId="4" fillId="0" borderId="1" xfId="0" applyFont="1" applyBorder="1" applyAlignment="1">
      <alignment horizontal="center" vertical="top" wrapText="1"/>
    </xf>
    <xf numFmtId="0" fontId="40" fillId="27" borderId="15" xfId="0" applyFont="1" applyFill="1" applyBorder="1" applyAlignment="1">
      <alignment horizontal="center" vertical="top" wrapText="1"/>
    </xf>
    <xf numFmtId="0" fontId="4" fillId="27" borderId="15" xfId="0" applyFont="1" applyFill="1" applyBorder="1" applyAlignment="1">
      <alignment vertical="top"/>
    </xf>
    <xf numFmtId="0" fontId="37" fillId="0" borderId="0" xfId="2" applyFont="1" applyAlignment="1">
      <alignment horizontal="center" vertical="center" wrapText="1"/>
    </xf>
    <xf numFmtId="0" fontId="42" fillId="0" borderId="0" xfId="0" applyFont="1" applyAlignment="1">
      <alignment horizontal="center"/>
    </xf>
    <xf numFmtId="0" fontId="38" fillId="0" borderId="0" xfId="0" applyFont="1" applyAlignment="1">
      <alignment horizontal="left" vertical="center"/>
    </xf>
    <xf numFmtId="0" fontId="38" fillId="0" borderId="0" xfId="0" applyFont="1" applyAlignment="1">
      <alignment horizontal="left" vertical="center" wrapText="1"/>
    </xf>
    <xf numFmtId="0" fontId="39" fillId="0" borderId="0" xfId="0" applyFont="1" applyAlignment="1">
      <alignment horizontal="left" vertical="center"/>
    </xf>
    <xf numFmtId="0" fontId="0" fillId="0" borderId="0" xfId="1" applyFont="1" applyAlignment="1">
      <alignment horizontal="left" vertical="top" wrapText="1"/>
    </xf>
    <xf numFmtId="0" fontId="2" fillId="0" borderId="0" xfId="1" applyFont="1" applyAlignment="1">
      <alignment horizontal="left" vertical="top" wrapText="1"/>
    </xf>
    <xf numFmtId="0" fontId="4" fillId="0" borderId="0" xfId="0" applyFont="1" applyAlignment="1">
      <alignment horizontal="center" wrapText="1"/>
    </xf>
    <xf numFmtId="49" fontId="5" fillId="0" borderId="0" xfId="1" applyNumberFormat="1" applyFont="1" applyAlignment="1">
      <alignment horizontal="left" wrapText="1"/>
    </xf>
    <xf numFmtId="0" fontId="0" fillId="0" borderId="0" xfId="0" applyAlignment="1">
      <alignment wrapText="1"/>
    </xf>
    <xf numFmtId="4" fontId="40" fillId="27" borderId="15" xfId="0" applyNumberFormat="1" applyFont="1" applyFill="1" applyBorder="1" applyAlignment="1">
      <alignment horizontal="right"/>
    </xf>
    <xf numFmtId="0" fontId="38" fillId="0" borderId="0" xfId="0" applyFont="1" applyAlignment="1">
      <alignment vertical="top"/>
    </xf>
    <xf numFmtId="0" fontId="38" fillId="0" borderId="0" xfId="0" applyFont="1" applyAlignment="1">
      <alignment horizontal="center" wrapText="1"/>
    </xf>
  </cellXfs>
  <cellStyles count="125">
    <cellStyle name="_Procjena opremanja Busevec - Lekenik" xfId="3"/>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5 3" xfId="15"/>
    <cellStyle name="40% - Accent6 2" xfId="16"/>
    <cellStyle name="40% - Isticanje5 3" xfId="17"/>
    <cellStyle name="40% - Isticanje5 5" xfId="18"/>
    <cellStyle name="40% - Naglasak1" xfId="19"/>
    <cellStyle name="60% - Accent1 2" xfId="20"/>
    <cellStyle name="60% - Accent2 2" xfId="21"/>
    <cellStyle name="60% - Accent3 2" xfId="22"/>
    <cellStyle name="60% - Accent4 2" xfId="23"/>
    <cellStyle name="60% - Accent5 2" xfId="24"/>
    <cellStyle name="60% - Accent6 2" xfId="25"/>
    <cellStyle name="Accent1 2" xfId="26"/>
    <cellStyle name="Accent2 2" xfId="27"/>
    <cellStyle name="Accent3 2" xfId="28"/>
    <cellStyle name="Accent4 2" xfId="29"/>
    <cellStyle name="Accent5 2" xfId="30"/>
    <cellStyle name="Accent6 2" xfId="31"/>
    <cellStyle name="Bad 2" xfId="32"/>
    <cellStyle name="Bilješka 2" xfId="33"/>
    <cellStyle name="Calculation 2" xfId="34"/>
    <cellStyle name="Check Cell 2" xfId="35"/>
    <cellStyle name="Comma 2" xfId="36"/>
    <cellStyle name="Comma 3" xfId="37"/>
    <cellStyle name="Comma 3 2" xfId="38"/>
    <cellStyle name="Comma 3 2 2" xfId="39"/>
    <cellStyle name="Comma 3 2 2 2" xfId="40"/>
    <cellStyle name="Comma 3 3" xfId="41"/>
    <cellStyle name="Comma 4" xfId="42"/>
    <cellStyle name="Comma 4 2" xfId="43"/>
    <cellStyle name="Comma 5" xfId="44"/>
    <cellStyle name="Currency 2" xfId="45"/>
    <cellStyle name="Dobro 2" xfId="46"/>
    <cellStyle name="Euro" xfId="47"/>
    <cellStyle name="Explanatory Text 2" xfId="48"/>
    <cellStyle name="Good" xfId="49"/>
    <cellStyle name="Good 2" xfId="50"/>
    <cellStyle name="Heading 1 2" xfId="51"/>
    <cellStyle name="Heading 2 2" xfId="52"/>
    <cellStyle name="Heading 3 2" xfId="53"/>
    <cellStyle name="Heading 4 2" xfId="54"/>
    <cellStyle name="Input 2" xfId="55"/>
    <cellStyle name="Izlaz 2" xfId="56"/>
    <cellStyle name="Linked Cell 2" xfId="57"/>
    <cellStyle name="Naslov 5" xfId="58"/>
    <cellStyle name="Neutral 2" xfId="59"/>
    <cellStyle name="Normal" xfId="0" builtinId="0"/>
    <cellStyle name="Normal 2" xfId="60"/>
    <cellStyle name="Normal 2 2" xfId="61"/>
    <cellStyle name="Normal 3" xfId="1"/>
    <cellStyle name="Normal 3 2" xfId="63"/>
    <cellStyle name="Normal 3 3" xfId="62"/>
    <cellStyle name="Normal 4" xfId="64"/>
    <cellStyle name="Normal 4 2" xfId="65"/>
    <cellStyle name="Normal 5" xfId="66"/>
    <cellStyle name="Normal 6" xfId="67"/>
    <cellStyle name="Normal 9" xfId="68"/>
    <cellStyle name="Normal 9 2" xfId="69"/>
    <cellStyle name="Normalno 2" xfId="70"/>
    <cellStyle name="Normalno 3" xfId="2"/>
    <cellStyle name="Note" xfId="71"/>
    <cellStyle name="Note 2" xfId="72"/>
    <cellStyle name="Note 3" xfId="73"/>
    <cellStyle name="Note 4" xfId="74"/>
    <cellStyle name="Obično 183" xfId="75"/>
    <cellStyle name="Obično 183 2" xfId="76"/>
    <cellStyle name="Obično 2" xfId="77"/>
    <cellStyle name="Obično 3" xfId="78"/>
    <cellStyle name="Obično 3 2" xfId="79"/>
    <cellStyle name="Obično 3 3" xfId="80"/>
    <cellStyle name="Obično 4" xfId="81"/>
    <cellStyle name="Obično 5" xfId="82"/>
    <cellStyle name="Obično 5 4" xfId="83"/>
    <cellStyle name="Obično 6" xfId="84"/>
    <cellStyle name="Obično 6 2" xfId="85"/>
    <cellStyle name="Obično 7" xfId="86"/>
    <cellStyle name="Obično 8" xfId="87"/>
    <cellStyle name="Obično 9" xfId="88"/>
    <cellStyle name="Output" xfId="89"/>
    <cellStyle name="Output 2" xfId="90"/>
    <cellStyle name="Percent 2" xfId="91"/>
    <cellStyle name="Percent 3" xfId="92"/>
    <cellStyle name="Postotak 2" xfId="93"/>
    <cellStyle name="Postotak 3" xfId="94"/>
    <cellStyle name="Postotak 4" xfId="95"/>
    <cellStyle name="Stil 1" xfId="96"/>
    <cellStyle name="Style 1" xfId="97"/>
    <cellStyle name="Style 1 2" xfId="98"/>
    <cellStyle name="Style 1_troskovnik-granicni prijelazi - tipski" xfId="99"/>
    <cellStyle name="Tekst upozorenja 2" xfId="100"/>
    <cellStyle name="Title" xfId="101"/>
    <cellStyle name="Title 2" xfId="102"/>
    <cellStyle name="Total 2" xfId="103"/>
    <cellStyle name="Ukupno" xfId="104"/>
    <cellStyle name="Ukupno 2" xfId="105"/>
    <cellStyle name="Valuta 2" xfId="106"/>
    <cellStyle name="Valuta 3" xfId="107"/>
    <cellStyle name="Warning Text" xfId="108"/>
    <cellStyle name="Warning Text 2" xfId="109"/>
    <cellStyle name="Warning Text 8 4" xfId="110"/>
    <cellStyle name="Zarez 2" xfId="111"/>
    <cellStyle name="Zarez 2 2" xfId="112"/>
    <cellStyle name="Zarez 2 3" xfId="113"/>
    <cellStyle name="Zarez 2 4" xfId="114"/>
    <cellStyle name="Zarez 2_Knjiga 5 TROŠKOVNIK Instalaterski radovi dio 1" xfId="115"/>
    <cellStyle name="Zarez 3" xfId="116"/>
    <cellStyle name="Zarez 3 2" xfId="117"/>
    <cellStyle name="Zarez 3 2 2" xfId="118"/>
    <cellStyle name="Zarez 3 3" xfId="119"/>
    <cellStyle name="Zarez 3_Knjiga 5 TROŠKOVNIK Instalaterski radovi dio 1" xfId="120"/>
    <cellStyle name="Zarez 4" xfId="121"/>
    <cellStyle name="Zarez 5" xfId="122"/>
    <cellStyle name="Zarez 5 2" xfId="123"/>
    <cellStyle name="Zarez 6" xfId="1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8:I26"/>
  <sheetViews>
    <sheetView tabSelected="1" view="pageBreakPreview" zoomScale="60" zoomScaleNormal="100" workbookViewId="0">
      <selection activeCell="B51" sqref="B51"/>
    </sheetView>
  </sheetViews>
  <sheetFormatPr defaultRowHeight="14.25"/>
  <sheetData>
    <row r="18" spans="1:9" ht="15.75">
      <c r="C18" s="65" t="s">
        <v>59</v>
      </c>
      <c r="D18" s="65"/>
      <c r="E18" s="65"/>
      <c r="F18" s="65"/>
    </row>
    <row r="23" spans="1:9" ht="15.75">
      <c r="D23" s="31"/>
      <c r="E23" s="31"/>
      <c r="F23" s="31"/>
      <c r="G23" s="31"/>
      <c r="H23" s="31"/>
      <c r="I23" s="31"/>
    </row>
    <row r="24" spans="1:9" ht="15.75" customHeight="1">
      <c r="A24" s="64" t="s">
        <v>58</v>
      </c>
      <c r="B24" s="64"/>
      <c r="C24" s="64"/>
      <c r="D24" s="64"/>
      <c r="E24" s="64"/>
      <c r="F24" s="64"/>
      <c r="G24" s="64"/>
      <c r="H24" s="64"/>
      <c r="I24" s="31"/>
    </row>
    <row r="25" spans="1:9" ht="15.75" customHeight="1">
      <c r="A25" s="64"/>
      <c r="B25" s="64"/>
      <c r="C25" s="64"/>
      <c r="D25" s="64"/>
      <c r="E25" s="64"/>
      <c r="F25" s="64"/>
      <c r="G25" s="64"/>
      <c r="H25" s="64"/>
      <c r="I25" s="31"/>
    </row>
    <row r="26" spans="1:9" ht="15.75" customHeight="1">
      <c r="A26" s="64"/>
      <c r="B26" s="64"/>
      <c r="C26" s="64"/>
      <c r="D26" s="64"/>
      <c r="E26" s="64"/>
      <c r="F26" s="64"/>
      <c r="G26" s="64"/>
      <c r="H26" s="64"/>
    </row>
  </sheetData>
  <mergeCells count="2">
    <mergeCell ref="A24:H26"/>
    <mergeCell ref="C18:F18"/>
  </mergeCells>
  <pageMargins left="0.7" right="0.7" top="0.75" bottom="0.75" header="0.3" footer="0.3"/>
  <pageSetup paperSize="9" orientation="portrait" horizontalDpi="1200" verticalDpi="1200" r:id="rId1"/>
  <headerFooter>
    <oddHeader>&amp;L&amp;8Broj projekta: HAC-11-20-IP
PROJEKT SANACIJE
Zajednička oznaka projekta: HAC-11-20-IP&amp;C&amp;8
DOKUMENTACIJA ZA NADMETANJE&amp;R&amp;8IVAGO-PLAN d.o.o.
Petra Dumičića 4, 10360 Sesvete
Studeni 2020.</oddHeader>
    <oddFooter>&amp;L&amp;8Sanacija oštećenih slivnika na 
PUO Sesvete zapad, autocesta A4&amp;R&amp;8&amp;P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topLeftCell="A22" zoomScaleNormal="100" zoomScaleSheetLayoutView="100" workbookViewId="0">
      <selection activeCell="A32" sqref="A32:H35"/>
    </sheetView>
  </sheetViews>
  <sheetFormatPr defaultRowHeight="14.25"/>
  <sheetData>
    <row r="1" spans="1:8">
      <c r="A1" s="68" t="s">
        <v>35</v>
      </c>
      <c r="B1" s="68"/>
      <c r="C1" s="68"/>
      <c r="D1" s="68"/>
      <c r="E1" s="68"/>
      <c r="F1" s="68"/>
      <c r="G1" s="68"/>
      <c r="H1" s="68"/>
    </row>
    <row r="2" spans="1:8">
      <c r="A2" s="66"/>
      <c r="B2" s="66"/>
      <c r="C2" s="66"/>
      <c r="D2" s="66"/>
      <c r="E2" s="66"/>
      <c r="F2" s="66"/>
      <c r="G2" s="66"/>
      <c r="H2" s="66"/>
    </row>
    <row r="3" spans="1:8" ht="38.25" customHeight="1">
      <c r="A3" s="67" t="s">
        <v>24</v>
      </c>
      <c r="B3" s="67"/>
      <c r="C3" s="67"/>
      <c r="D3" s="67"/>
      <c r="E3" s="67"/>
      <c r="F3" s="67"/>
      <c r="G3" s="67"/>
      <c r="H3" s="67"/>
    </row>
    <row r="4" spans="1:8">
      <c r="A4" s="66"/>
      <c r="B4" s="66"/>
      <c r="C4" s="66"/>
      <c r="D4" s="66"/>
      <c r="E4" s="66"/>
      <c r="F4" s="66"/>
      <c r="G4" s="66"/>
      <c r="H4" s="66"/>
    </row>
    <row r="5" spans="1:8" ht="86.25" customHeight="1">
      <c r="A5" s="67" t="s">
        <v>25</v>
      </c>
      <c r="B5" s="67"/>
      <c r="C5" s="67"/>
      <c r="D5" s="67"/>
      <c r="E5" s="67"/>
      <c r="F5" s="67"/>
      <c r="G5" s="67"/>
      <c r="H5" s="67"/>
    </row>
    <row r="6" spans="1:8">
      <c r="A6" s="66"/>
      <c r="B6" s="66"/>
      <c r="C6" s="66"/>
      <c r="D6" s="66"/>
      <c r="E6" s="66"/>
      <c r="F6" s="66"/>
      <c r="G6" s="66"/>
      <c r="H6" s="66"/>
    </row>
    <row r="7" spans="1:8" ht="60.75" customHeight="1">
      <c r="A7" s="67" t="s">
        <v>26</v>
      </c>
      <c r="B7" s="67"/>
      <c r="C7" s="67"/>
      <c r="D7" s="67"/>
      <c r="E7" s="67"/>
      <c r="F7" s="67"/>
      <c r="G7" s="67"/>
      <c r="H7" s="67"/>
    </row>
    <row r="8" spans="1:8">
      <c r="A8" s="66"/>
      <c r="B8" s="66"/>
      <c r="C8" s="66"/>
      <c r="D8" s="66"/>
      <c r="E8" s="66"/>
      <c r="F8" s="66"/>
      <c r="G8" s="66"/>
      <c r="H8" s="66"/>
    </row>
    <row r="9" spans="1:8" ht="57" customHeight="1">
      <c r="A9" s="67" t="s">
        <v>27</v>
      </c>
      <c r="B9" s="67"/>
      <c r="C9" s="67"/>
      <c r="D9" s="67"/>
      <c r="E9" s="67"/>
      <c r="F9" s="67"/>
      <c r="G9" s="67"/>
      <c r="H9" s="67"/>
    </row>
    <row r="10" spans="1:8">
      <c r="A10" s="66"/>
      <c r="B10" s="66"/>
      <c r="C10" s="66"/>
      <c r="D10" s="66"/>
      <c r="E10" s="66"/>
      <c r="F10" s="66"/>
      <c r="G10" s="66"/>
      <c r="H10" s="66"/>
    </row>
    <row r="11" spans="1:8" ht="63" customHeight="1">
      <c r="A11" s="67" t="s">
        <v>28</v>
      </c>
      <c r="B11" s="67"/>
      <c r="C11" s="67"/>
      <c r="D11" s="67"/>
      <c r="E11" s="67"/>
      <c r="F11" s="67"/>
      <c r="G11" s="67"/>
      <c r="H11" s="67"/>
    </row>
    <row r="12" spans="1:8">
      <c r="A12" s="66"/>
      <c r="B12" s="66"/>
      <c r="C12" s="66"/>
      <c r="D12" s="66"/>
      <c r="E12" s="66"/>
      <c r="F12" s="66"/>
      <c r="G12" s="66"/>
      <c r="H12" s="66"/>
    </row>
    <row r="13" spans="1:8" ht="93" customHeight="1">
      <c r="A13" s="67" t="s">
        <v>29</v>
      </c>
      <c r="B13" s="67"/>
      <c r="C13" s="67"/>
      <c r="D13" s="67"/>
      <c r="E13" s="67"/>
      <c r="F13" s="67"/>
      <c r="G13" s="67"/>
      <c r="H13" s="67"/>
    </row>
    <row r="14" spans="1:8">
      <c r="A14" s="66"/>
      <c r="B14" s="66"/>
      <c r="C14" s="66"/>
      <c r="D14" s="66"/>
      <c r="E14" s="66"/>
      <c r="F14" s="66"/>
      <c r="G14" s="66"/>
      <c r="H14" s="66"/>
    </row>
    <row r="15" spans="1:8" ht="61.5" customHeight="1">
      <c r="A15" s="67" t="s">
        <v>30</v>
      </c>
      <c r="B15" s="67"/>
      <c r="C15" s="67"/>
      <c r="D15" s="67"/>
      <c r="E15" s="67"/>
      <c r="F15" s="67"/>
      <c r="G15" s="67"/>
      <c r="H15" s="67"/>
    </row>
    <row r="16" spans="1:8">
      <c r="A16" s="66"/>
      <c r="B16" s="66"/>
      <c r="C16" s="66"/>
      <c r="D16" s="66"/>
      <c r="E16" s="66"/>
      <c r="F16" s="66"/>
      <c r="G16" s="66"/>
      <c r="H16" s="66"/>
    </row>
    <row r="17" spans="1:9" ht="60.75" customHeight="1">
      <c r="A17" s="67" t="s">
        <v>30</v>
      </c>
      <c r="B17" s="67"/>
      <c r="C17" s="67"/>
      <c r="D17" s="67"/>
      <c r="E17" s="67"/>
      <c r="F17" s="67"/>
      <c r="G17" s="67"/>
      <c r="H17" s="67"/>
    </row>
    <row r="18" spans="1:9">
      <c r="A18" s="66"/>
      <c r="B18" s="66"/>
      <c r="C18" s="66"/>
      <c r="D18" s="66"/>
      <c r="E18" s="66"/>
      <c r="F18" s="66"/>
      <c r="G18" s="66"/>
      <c r="H18" s="66"/>
    </row>
    <row r="19" spans="1:9" ht="57.75" customHeight="1">
      <c r="A19" s="67" t="s">
        <v>30</v>
      </c>
      <c r="B19" s="67"/>
      <c r="C19" s="67"/>
      <c r="D19" s="67"/>
      <c r="E19" s="67"/>
      <c r="F19" s="67"/>
      <c r="G19" s="67"/>
      <c r="H19" s="67"/>
    </row>
    <row r="20" spans="1:9">
      <c r="A20" s="66"/>
      <c r="B20" s="66"/>
      <c r="C20" s="66"/>
      <c r="D20" s="66"/>
      <c r="E20" s="66"/>
      <c r="F20" s="66"/>
      <c r="G20" s="66"/>
      <c r="H20" s="66"/>
    </row>
    <row r="21" spans="1:9" ht="32.25" customHeight="1">
      <c r="A21" s="67" t="s">
        <v>31</v>
      </c>
      <c r="B21" s="67"/>
      <c r="C21" s="67"/>
      <c r="D21" s="67"/>
      <c r="E21" s="67"/>
      <c r="F21" s="67"/>
      <c r="G21" s="67"/>
      <c r="H21" s="67"/>
    </row>
    <row r="22" spans="1:9" ht="59.25" customHeight="1">
      <c r="A22" s="67" t="s">
        <v>32</v>
      </c>
      <c r="B22" s="67"/>
      <c r="C22" s="67"/>
      <c r="D22" s="67"/>
      <c r="E22" s="67"/>
      <c r="F22" s="67"/>
      <c r="G22" s="67"/>
      <c r="H22" s="67"/>
    </row>
    <row r="23" spans="1:9" ht="15.75">
      <c r="A23" s="66"/>
      <c r="B23" s="66"/>
      <c r="C23" s="66"/>
      <c r="D23" s="66"/>
      <c r="E23" s="66"/>
      <c r="F23" s="66"/>
      <c r="G23" s="66"/>
      <c r="H23" s="66"/>
      <c r="I23" s="31"/>
    </row>
    <row r="24" spans="1:9" ht="63" customHeight="1">
      <c r="A24" s="67" t="s">
        <v>32</v>
      </c>
      <c r="B24" s="67"/>
      <c r="C24" s="67"/>
      <c r="D24" s="67"/>
      <c r="E24" s="67"/>
      <c r="F24" s="67"/>
      <c r="G24" s="67"/>
      <c r="H24" s="67"/>
      <c r="I24" s="31"/>
    </row>
    <row r="25" spans="1:9" ht="15.75" customHeight="1">
      <c r="A25" s="66"/>
      <c r="B25" s="66"/>
      <c r="C25" s="66"/>
      <c r="D25" s="66"/>
      <c r="E25" s="66"/>
      <c r="F25" s="66"/>
      <c r="G25" s="66"/>
      <c r="H25" s="66"/>
      <c r="I25" s="31"/>
    </row>
    <row r="26" spans="1:9" ht="45.75" customHeight="1">
      <c r="A26" s="67" t="s">
        <v>33</v>
      </c>
      <c r="B26" s="67"/>
      <c r="C26" s="67"/>
      <c r="D26" s="67"/>
      <c r="E26" s="67"/>
      <c r="F26" s="67"/>
      <c r="G26" s="67"/>
      <c r="H26" s="67"/>
    </row>
    <row r="27" spans="1:9">
      <c r="A27" s="66"/>
      <c r="B27" s="66"/>
      <c r="C27" s="66"/>
      <c r="D27" s="66"/>
      <c r="E27" s="66"/>
      <c r="F27" s="66"/>
      <c r="G27" s="66"/>
      <c r="H27" s="66"/>
    </row>
    <row r="28" spans="1:9" ht="26.25" customHeight="1">
      <c r="A28" s="67" t="s">
        <v>34</v>
      </c>
      <c r="B28" s="67"/>
      <c r="C28" s="67"/>
      <c r="D28" s="67"/>
      <c r="E28" s="67"/>
      <c r="F28" s="67"/>
      <c r="G28" s="67"/>
      <c r="H28" s="67"/>
    </row>
    <row r="29" spans="1:9">
      <c r="A29" s="66"/>
      <c r="B29" s="66"/>
      <c r="C29" s="66"/>
      <c r="D29" s="66"/>
      <c r="E29" s="66"/>
      <c r="F29" s="66"/>
      <c r="G29" s="66"/>
      <c r="H29" s="66"/>
    </row>
    <row r="30" spans="1:9">
      <c r="A30" s="66"/>
      <c r="B30" s="66"/>
      <c r="C30" s="66"/>
      <c r="D30" s="66"/>
      <c r="E30" s="66"/>
      <c r="F30" s="66"/>
      <c r="G30" s="66"/>
      <c r="H30" s="66"/>
    </row>
    <row r="31" spans="1:9">
      <c r="A31" s="66"/>
      <c r="B31" s="66"/>
      <c r="C31" s="66"/>
      <c r="D31" s="66"/>
      <c r="E31" s="66"/>
      <c r="F31" s="66"/>
      <c r="G31" s="66"/>
      <c r="H31" s="66"/>
    </row>
    <row r="32" spans="1:9" ht="47.25" customHeight="1">
      <c r="A32" s="67" t="s">
        <v>36</v>
      </c>
      <c r="B32" s="66"/>
      <c r="C32" s="66"/>
      <c r="D32" s="66"/>
      <c r="E32" s="66"/>
      <c r="F32" s="66"/>
      <c r="G32" s="66"/>
      <c r="H32" s="66"/>
    </row>
    <row r="33" spans="1:8">
      <c r="A33" s="66"/>
      <c r="B33" s="66"/>
      <c r="C33" s="66"/>
      <c r="D33" s="66"/>
      <c r="E33" s="66"/>
      <c r="F33" s="66"/>
      <c r="G33" s="66"/>
      <c r="H33" s="66"/>
    </row>
    <row r="34" spans="1:8">
      <c r="A34" s="66"/>
      <c r="B34" s="66"/>
      <c r="C34" s="66"/>
      <c r="D34" s="66"/>
      <c r="E34" s="66"/>
      <c r="F34" s="66"/>
      <c r="G34" s="66"/>
      <c r="H34" s="66"/>
    </row>
    <row r="35" spans="1:8">
      <c r="A35" s="66" t="s">
        <v>60</v>
      </c>
      <c r="B35" s="66"/>
      <c r="C35" s="66"/>
      <c r="D35" s="66"/>
      <c r="E35" s="66"/>
      <c r="F35" s="66"/>
      <c r="G35" s="66"/>
      <c r="H35" s="66"/>
    </row>
    <row r="36" spans="1:8">
      <c r="A36" s="66"/>
      <c r="B36" s="66"/>
      <c r="C36" s="66"/>
      <c r="D36" s="66"/>
      <c r="E36" s="66"/>
      <c r="F36" s="66"/>
      <c r="G36" s="66"/>
      <c r="H36" s="66"/>
    </row>
    <row r="37" spans="1:8">
      <c r="A37" s="66"/>
      <c r="B37" s="66"/>
      <c r="C37" s="66"/>
      <c r="D37" s="66"/>
      <c r="E37" s="66"/>
      <c r="F37" s="66"/>
      <c r="G37" s="66"/>
      <c r="H37" s="66"/>
    </row>
    <row r="38" spans="1:8">
      <c r="A38" s="66"/>
      <c r="B38" s="66"/>
      <c r="C38" s="66"/>
      <c r="D38" s="66"/>
      <c r="E38" s="66"/>
      <c r="F38" s="66"/>
      <c r="G38" s="66"/>
      <c r="H38" s="66"/>
    </row>
    <row r="39" spans="1:8">
      <c r="A39" s="66"/>
      <c r="B39" s="66"/>
      <c r="C39" s="66"/>
      <c r="D39" s="66"/>
      <c r="E39" s="66"/>
      <c r="F39" s="66"/>
      <c r="G39" s="66"/>
      <c r="H39" s="66"/>
    </row>
    <row r="40" spans="1:8">
      <c r="A40" s="66"/>
      <c r="B40" s="66"/>
      <c r="C40" s="66"/>
      <c r="D40" s="66"/>
      <c r="E40" s="66"/>
      <c r="F40" s="66"/>
      <c r="G40" s="66"/>
      <c r="H40" s="66"/>
    </row>
    <row r="41" spans="1:8">
      <c r="A41" s="66"/>
      <c r="B41" s="66"/>
      <c r="C41" s="66"/>
      <c r="D41" s="66"/>
      <c r="E41" s="66"/>
      <c r="F41" s="66"/>
      <c r="G41" s="66"/>
      <c r="H41" s="66"/>
    </row>
    <row r="42" spans="1:8">
      <c r="A42" s="66"/>
      <c r="B42" s="66"/>
      <c r="C42" s="66"/>
      <c r="D42" s="66"/>
      <c r="E42" s="66"/>
      <c r="F42" s="66"/>
      <c r="G42" s="66"/>
      <c r="H42" s="66"/>
    </row>
    <row r="43" spans="1:8">
      <c r="A43" s="66"/>
      <c r="B43" s="66"/>
      <c r="C43" s="66"/>
      <c r="D43" s="66"/>
      <c r="E43" s="66"/>
      <c r="F43" s="66"/>
      <c r="G43" s="66"/>
      <c r="H43" s="66"/>
    </row>
    <row r="44" spans="1:8">
      <c r="A44" s="66"/>
      <c r="B44" s="66"/>
      <c r="C44" s="66"/>
      <c r="D44" s="66"/>
      <c r="E44" s="66"/>
      <c r="F44" s="66"/>
      <c r="G44" s="66"/>
      <c r="H44" s="66"/>
    </row>
    <row r="45" spans="1:8">
      <c r="A45" s="66"/>
      <c r="B45" s="66"/>
      <c r="C45" s="66"/>
      <c r="D45" s="66"/>
      <c r="E45" s="66"/>
      <c r="F45" s="66"/>
      <c r="G45" s="66"/>
      <c r="H45" s="66"/>
    </row>
    <row r="46" spans="1:8">
      <c r="A46" s="66"/>
      <c r="B46" s="66"/>
      <c r="C46" s="66"/>
      <c r="D46" s="66"/>
      <c r="E46" s="66"/>
      <c r="F46" s="66"/>
      <c r="G46" s="66"/>
      <c r="H46" s="66"/>
    </row>
    <row r="47" spans="1:8">
      <c r="A47" s="66"/>
      <c r="B47" s="66"/>
      <c r="C47" s="66"/>
      <c r="D47" s="66"/>
      <c r="E47" s="66"/>
      <c r="F47" s="66"/>
      <c r="G47" s="66"/>
      <c r="H47" s="66"/>
    </row>
    <row r="48" spans="1:8">
      <c r="A48" s="66"/>
      <c r="B48" s="66"/>
      <c r="C48" s="66"/>
      <c r="D48" s="66"/>
      <c r="E48" s="66"/>
      <c r="F48" s="66"/>
      <c r="G48" s="66"/>
      <c r="H48" s="66"/>
    </row>
    <row r="49" spans="1:8">
      <c r="A49" s="66"/>
      <c r="B49" s="66"/>
      <c r="C49" s="66"/>
      <c r="D49" s="66"/>
      <c r="E49" s="66"/>
      <c r="F49" s="66"/>
      <c r="G49" s="66"/>
      <c r="H49" s="66"/>
    </row>
    <row r="50" spans="1:8">
      <c r="A50" s="66"/>
      <c r="B50" s="66"/>
      <c r="C50" s="66"/>
      <c r="D50" s="66"/>
      <c r="E50" s="66"/>
      <c r="F50" s="66"/>
      <c r="G50" s="66"/>
      <c r="H50" s="66"/>
    </row>
    <row r="51" spans="1:8">
      <c r="A51" s="66"/>
      <c r="B51" s="66"/>
      <c r="C51" s="66"/>
      <c r="D51" s="66"/>
      <c r="E51" s="66"/>
      <c r="F51" s="66"/>
      <c r="G51" s="66"/>
      <c r="H51" s="66"/>
    </row>
    <row r="52" spans="1:8">
      <c r="A52" s="66"/>
      <c r="B52" s="66"/>
      <c r="C52" s="66"/>
      <c r="D52" s="66"/>
      <c r="E52" s="66"/>
      <c r="F52" s="66"/>
      <c r="G52" s="66"/>
      <c r="H52" s="66"/>
    </row>
    <row r="53" spans="1:8">
      <c r="A53" s="66"/>
      <c r="B53" s="66"/>
      <c r="C53" s="66"/>
      <c r="D53" s="66"/>
      <c r="E53" s="66"/>
      <c r="F53" s="66"/>
      <c r="G53" s="66"/>
      <c r="H53" s="66"/>
    </row>
  </sheetData>
  <mergeCells count="53">
    <mergeCell ref="A6:H6"/>
    <mergeCell ref="A7:H7"/>
    <mergeCell ref="A8:H8"/>
    <mergeCell ref="A9:H9"/>
    <mergeCell ref="A1:H1"/>
    <mergeCell ref="A2:H2"/>
    <mergeCell ref="A3:H3"/>
    <mergeCell ref="A4:H4"/>
    <mergeCell ref="A5:H5"/>
    <mergeCell ref="A21:H21"/>
    <mergeCell ref="A10:H10"/>
    <mergeCell ref="A11:H11"/>
    <mergeCell ref="A12:H12"/>
    <mergeCell ref="A13:H13"/>
    <mergeCell ref="A14:H14"/>
    <mergeCell ref="A15:H15"/>
    <mergeCell ref="A16:H16"/>
    <mergeCell ref="A17:H17"/>
    <mergeCell ref="A18:H18"/>
    <mergeCell ref="A19:H19"/>
    <mergeCell ref="A20:H20"/>
    <mergeCell ref="A33:H33"/>
    <mergeCell ref="A22:H22"/>
    <mergeCell ref="A23:H23"/>
    <mergeCell ref="A24:H24"/>
    <mergeCell ref="A25:H25"/>
    <mergeCell ref="A26:H26"/>
    <mergeCell ref="A27:H27"/>
    <mergeCell ref="A28:H28"/>
    <mergeCell ref="A29:H29"/>
    <mergeCell ref="A30:H30"/>
    <mergeCell ref="A31:H31"/>
    <mergeCell ref="A32:H32"/>
    <mergeCell ref="A45:H45"/>
    <mergeCell ref="A34:H34"/>
    <mergeCell ref="A35:H35"/>
    <mergeCell ref="A36:H36"/>
    <mergeCell ref="A37:H37"/>
    <mergeCell ref="A38:H38"/>
    <mergeCell ref="A39:H39"/>
    <mergeCell ref="A40:H40"/>
    <mergeCell ref="A41:H41"/>
    <mergeCell ref="A42:H42"/>
    <mergeCell ref="A43:H43"/>
    <mergeCell ref="A44:H44"/>
    <mergeCell ref="A52:H52"/>
    <mergeCell ref="A53:H53"/>
    <mergeCell ref="A46:H46"/>
    <mergeCell ref="A47:H47"/>
    <mergeCell ref="A48:H48"/>
    <mergeCell ref="A49:H49"/>
    <mergeCell ref="A50:H50"/>
    <mergeCell ref="A51:H51"/>
  </mergeCells>
  <pageMargins left="0.7" right="0.7" top="0.75" bottom="0.75" header="0.3" footer="0.3"/>
  <pageSetup paperSize="9" orientation="portrait" horizontalDpi="1200" verticalDpi="1200" r:id="rId1"/>
  <headerFooter>
    <oddHeader>&amp;L&amp;8Broj projekta: HAC-11-20-IP
PROJEKT SANACIJE
Zajednička oznaka projekta: HAC-11-20-IP&amp;C&amp;8
DOKUMENTACIJA ZA NADMETANJE&amp;R&amp;8IVAGO-PLAN d.o.o.
Petra Dumičića 4, 10360 Sesvete
Studeni 2020.</oddHeader>
    <oddFooter>&amp;L&amp;8Sanacija oštećenih slivnika na 
PUO Sesvete zapad, autocesta A4&amp;R&amp;8&amp;P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2:J68"/>
  <sheetViews>
    <sheetView view="pageBreakPreview" topLeftCell="A46" zoomScale="89" zoomScaleNormal="88" zoomScaleSheetLayoutView="89" zoomScalePageLayoutView="82" workbookViewId="0">
      <selection activeCell="L63" sqref="L63"/>
    </sheetView>
  </sheetViews>
  <sheetFormatPr defaultColWidth="9" defaultRowHeight="14.25"/>
  <cols>
    <col min="1" max="1" width="6.375" style="1" customWidth="1"/>
    <col min="2" max="2" width="39.75" style="1" customWidth="1"/>
    <col min="3" max="3" width="7.25" style="11" customWidth="1"/>
    <col min="4" max="4" width="7.125" style="18" customWidth="1"/>
    <col min="5" max="5" width="9.75" style="6" customWidth="1"/>
    <col min="6" max="6" width="10.375" style="6" customWidth="1"/>
    <col min="7" max="16384" width="9" style="1"/>
  </cols>
  <sheetData>
    <row r="2" spans="1:10">
      <c r="A2" s="69" t="s">
        <v>11</v>
      </c>
      <c r="B2" s="70"/>
      <c r="C2" s="70"/>
      <c r="D2" s="70"/>
      <c r="E2" s="70"/>
      <c r="F2" s="70"/>
    </row>
    <row r="3" spans="1:10">
      <c r="A3" s="72" t="s">
        <v>61</v>
      </c>
      <c r="B3" s="73"/>
      <c r="C3" s="73"/>
      <c r="D3" s="73"/>
      <c r="E3" s="73"/>
      <c r="F3" s="73"/>
    </row>
    <row r="4" spans="1:10">
      <c r="A4" s="73"/>
      <c r="B4" s="73"/>
      <c r="C4" s="73"/>
      <c r="D4" s="73"/>
      <c r="E4" s="73"/>
      <c r="F4" s="73"/>
    </row>
    <row r="6" spans="1:10" ht="45.75" customHeight="1">
      <c r="A6" s="71" t="s">
        <v>17</v>
      </c>
      <c r="B6" s="71"/>
      <c r="C6" s="71"/>
      <c r="D6" s="71"/>
      <c r="E6" s="71"/>
      <c r="F6" s="71"/>
    </row>
    <row r="8" spans="1:10" ht="26.25" thickBot="1">
      <c r="A8" s="56" t="s">
        <v>37</v>
      </c>
      <c r="B8" s="32" t="s">
        <v>38</v>
      </c>
      <c r="C8" s="33" t="s">
        <v>39</v>
      </c>
      <c r="D8" s="34" t="s">
        <v>40</v>
      </c>
      <c r="E8" s="35" t="s">
        <v>41</v>
      </c>
      <c r="F8" s="35" t="s">
        <v>42</v>
      </c>
    </row>
    <row r="9" spans="1:10" ht="15" thickTop="1">
      <c r="A9" s="57"/>
      <c r="B9" s="3"/>
      <c r="C9" s="2"/>
      <c r="D9" s="22"/>
      <c r="E9" s="23"/>
      <c r="F9" s="24"/>
    </row>
    <row r="10" spans="1:10" ht="15">
      <c r="A10" s="58" t="s">
        <v>0</v>
      </c>
      <c r="B10" s="36" t="s">
        <v>43</v>
      </c>
      <c r="C10" s="37"/>
      <c r="D10" s="42"/>
      <c r="E10" s="43"/>
      <c r="F10" s="42"/>
    </row>
    <row r="11" spans="1:10">
      <c r="A11" s="57"/>
      <c r="B11" s="3"/>
      <c r="C11" s="2"/>
      <c r="D11" s="22"/>
      <c r="E11" s="23"/>
      <c r="F11" s="24"/>
    </row>
    <row r="12" spans="1:10" ht="71.25">
      <c r="A12" s="57" t="s">
        <v>44</v>
      </c>
      <c r="B12" s="5" t="s">
        <v>12</v>
      </c>
      <c r="C12" s="4" t="s">
        <v>4</v>
      </c>
      <c r="D12" s="18">
        <v>2</v>
      </c>
      <c r="F12" s="6">
        <f>ROUNDUP(D12*E12,2)</f>
        <v>0</v>
      </c>
    </row>
    <row r="13" spans="1:10">
      <c r="A13" s="57"/>
      <c r="B13" s="3"/>
      <c r="C13" s="2"/>
      <c r="D13" s="22"/>
      <c r="E13" s="23"/>
      <c r="F13" s="24"/>
    </row>
    <row r="14" spans="1:10" ht="99.75">
      <c r="A14" s="57" t="s">
        <v>45</v>
      </c>
      <c r="B14" s="28" t="s">
        <v>19</v>
      </c>
      <c r="C14" s="4" t="s">
        <v>6</v>
      </c>
      <c r="D14" s="18">
        <v>2</v>
      </c>
      <c r="F14" s="6">
        <f>ROUNDUP(D14*E14,2)</f>
        <v>0</v>
      </c>
    </row>
    <row r="15" spans="1:10">
      <c r="A15" s="57"/>
      <c r="B15" s="3"/>
      <c r="C15" s="2"/>
      <c r="D15" s="22"/>
      <c r="E15" s="23"/>
      <c r="F15" s="24"/>
    </row>
    <row r="16" spans="1:10" ht="57">
      <c r="A16" s="57" t="s">
        <v>46</v>
      </c>
      <c r="B16" s="5" t="s">
        <v>13</v>
      </c>
      <c r="C16" s="4" t="s">
        <v>5</v>
      </c>
      <c r="D16" s="18">
        <v>2.5</v>
      </c>
      <c r="F16" s="6">
        <f>ROUNDUP(D16*E16,2)</f>
        <v>0</v>
      </c>
      <c r="J16" s="25"/>
    </row>
    <row r="17" spans="1:10">
      <c r="A17" s="57"/>
      <c r="B17" s="3"/>
      <c r="C17" s="27"/>
      <c r="D17" s="22"/>
      <c r="E17" s="23"/>
      <c r="F17" s="24"/>
    </row>
    <row r="18" spans="1:10" ht="42.75">
      <c r="A18" s="57" t="s">
        <v>47</v>
      </c>
      <c r="B18" s="5" t="s">
        <v>50</v>
      </c>
      <c r="C18" s="4" t="s">
        <v>5</v>
      </c>
      <c r="D18" s="18">
        <v>15</v>
      </c>
      <c r="F18" s="6">
        <f>ROUNDUP(D18*E18,2)</f>
        <v>0</v>
      </c>
      <c r="J18" s="25"/>
    </row>
    <row r="19" spans="1:10">
      <c r="A19" s="57"/>
      <c r="B19" s="3"/>
      <c r="C19" s="26"/>
      <c r="D19" s="22"/>
      <c r="E19" s="23"/>
      <c r="F19" s="24"/>
    </row>
    <row r="20" spans="1:10" ht="248.25" customHeight="1">
      <c r="A20" s="59" t="s">
        <v>48</v>
      </c>
      <c r="B20" s="5" t="s">
        <v>20</v>
      </c>
      <c r="C20" s="4" t="s">
        <v>7</v>
      </c>
      <c r="D20" s="18">
        <v>4.5</v>
      </c>
      <c r="F20" s="6">
        <f>ROUNDUP(D20*E20,2)</f>
        <v>0</v>
      </c>
      <c r="J20" s="25"/>
    </row>
    <row r="21" spans="1:10">
      <c r="A21" s="60"/>
      <c r="B21" s="15"/>
      <c r="C21" s="16"/>
      <c r="D21" s="20"/>
      <c r="E21" s="17"/>
      <c r="F21" s="17"/>
    </row>
    <row r="22" spans="1:10" ht="46.5" customHeight="1">
      <c r="A22" s="60" t="s">
        <v>49</v>
      </c>
      <c r="B22" s="15" t="s">
        <v>22</v>
      </c>
      <c r="C22" s="16" t="s">
        <v>23</v>
      </c>
      <c r="D22" s="20">
        <v>1</v>
      </c>
      <c r="E22" s="17"/>
      <c r="F22" s="17">
        <f>D22*E22</f>
        <v>0</v>
      </c>
    </row>
    <row r="23" spans="1:10">
      <c r="A23" s="61"/>
      <c r="B23" s="12"/>
      <c r="C23" s="13"/>
      <c r="D23" s="19"/>
      <c r="E23" s="14"/>
      <c r="F23" s="14"/>
    </row>
    <row r="24" spans="1:10">
      <c r="A24" s="57"/>
      <c r="B24" s="5"/>
      <c r="C24" s="4"/>
    </row>
    <row r="25" spans="1:10" ht="15">
      <c r="A25" s="58"/>
      <c r="B25" s="36" t="s">
        <v>51</v>
      </c>
      <c r="C25" s="38"/>
      <c r="D25" s="39"/>
      <c r="E25" s="40"/>
      <c r="F25" s="40">
        <f>SUBTOTAL(9,F12:F22)</f>
        <v>0</v>
      </c>
    </row>
    <row r="26" spans="1:10">
      <c r="A26" s="57"/>
      <c r="B26" s="5"/>
      <c r="C26" s="4"/>
    </row>
    <row r="27" spans="1:10" ht="15">
      <c r="A27" s="58" t="s">
        <v>1</v>
      </c>
      <c r="B27" s="41" t="s">
        <v>52</v>
      </c>
      <c r="C27" s="38"/>
      <c r="D27" s="39"/>
      <c r="E27" s="39"/>
      <c r="F27" s="39"/>
    </row>
    <row r="28" spans="1:10" ht="15">
      <c r="A28" s="57"/>
      <c r="B28" s="8"/>
      <c r="C28" s="4"/>
    </row>
    <row r="29" spans="1:10" ht="220.5" customHeight="1">
      <c r="A29" s="57" t="s">
        <v>44</v>
      </c>
      <c r="B29" s="5" t="s">
        <v>15</v>
      </c>
      <c r="C29" s="4" t="s">
        <v>6</v>
      </c>
      <c r="D29" s="18">
        <v>2.5</v>
      </c>
      <c r="F29" s="6">
        <f>ROUNDUP(D29*E29,2)</f>
        <v>0</v>
      </c>
    </row>
    <row r="30" spans="1:10" ht="15">
      <c r="A30" s="57"/>
      <c r="B30" s="8"/>
      <c r="C30" s="4"/>
    </row>
    <row r="31" spans="1:10" ht="128.25">
      <c r="A31" s="57" t="s">
        <v>45</v>
      </c>
      <c r="B31" s="5" t="s">
        <v>18</v>
      </c>
      <c r="C31" s="4" t="s">
        <v>7</v>
      </c>
      <c r="D31" s="18">
        <v>4.0999999999999996</v>
      </c>
      <c r="F31" s="6">
        <f>ROUNDUP(D31*E31,2)</f>
        <v>0</v>
      </c>
    </row>
    <row r="32" spans="1:10" ht="15">
      <c r="A32" s="57"/>
      <c r="B32" s="8"/>
      <c r="C32" s="4"/>
    </row>
    <row r="33" spans="1:6" ht="128.25">
      <c r="A33" s="57" t="s">
        <v>46</v>
      </c>
      <c r="B33" s="5" t="s">
        <v>21</v>
      </c>
      <c r="C33" s="4" t="s">
        <v>6</v>
      </c>
      <c r="D33" s="18">
        <v>2.5</v>
      </c>
      <c r="F33" s="6">
        <f>ROUNDUP(D33*E33,2)</f>
        <v>0</v>
      </c>
    </row>
    <row r="34" spans="1:6">
      <c r="A34" s="61"/>
      <c r="B34" s="12"/>
      <c r="C34" s="13"/>
      <c r="D34" s="19"/>
      <c r="E34" s="14"/>
      <c r="F34" s="14"/>
    </row>
    <row r="35" spans="1:6" ht="15">
      <c r="A35" s="57"/>
      <c r="B35" s="8"/>
      <c r="C35" s="4"/>
    </row>
    <row r="36" spans="1:6" ht="15">
      <c r="A36" s="58"/>
      <c r="B36" s="41" t="s">
        <v>53</v>
      </c>
      <c r="C36" s="38"/>
      <c r="D36" s="39"/>
      <c r="E36" s="40"/>
      <c r="F36" s="40">
        <f>SUBTOTAL(9,F29:F33)</f>
        <v>0</v>
      </c>
    </row>
    <row r="37" spans="1:6" ht="15">
      <c r="A37" s="57"/>
      <c r="B37" s="29"/>
      <c r="C37" s="4"/>
      <c r="E37" s="7"/>
      <c r="F37" s="7"/>
    </row>
    <row r="38" spans="1:6" ht="15">
      <c r="A38" s="57"/>
      <c r="B38" s="30"/>
      <c r="C38" s="4"/>
      <c r="E38" s="7"/>
      <c r="F38" s="7"/>
    </row>
    <row r="39" spans="1:6" ht="30">
      <c r="A39" s="62" t="s">
        <v>2</v>
      </c>
      <c r="B39" s="45" t="s">
        <v>54</v>
      </c>
      <c r="C39" s="46"/>
      <c r="D39" s="47"/>
      <c r="E39" s="47"/>
      <c r="F39" s="47"/>
    </row>
    <row r="40" spans="1:6">
      <c r="A40" s="57"/>
      <c r="B40" s="5"/>
      <c r="C40" s="4"/>
    </row>
    <row r="41" spans="1:6" ht="85.5">
      <c r="A41" s="57" t="s">
        <v>44</v>
      </c>
      <c r="B41" s="5" t="s">
        <v>8</v>
      </c>
      <c r="C41" s="4" t="s">
        <v>6</v>
      </c>
      <c r="D41" s="18">
        <v>1.3</v>
      </c>
      <c r="F41" s="6">
        <f>ROUNDUP(D41*E41,2)</f>
        <v>0</v>
      </c>
    </row>
    <row r="42" spans="1:6">
      <c r="A42" s="57"/>
      <c r="B42" s="5"/>
      <c r="C42" s="4"/>
    </row>
    <row r="43" spans="1:6" ht="116.25" customHeight="1">
      <c r="A43" s="57" t="s">
        <v>45</v>
      </c>
      <c r="B43" s="5" t="s">
        <v>16</v>
      </c>
      <c r="C43" s="4" t="s">
        <v>4</v>
      </c>
      <c r="D43" s="18">
        <v>2</v>
      </c>
      <c r="F43" s="6">
        <f>ROUNDUP(D43*E43,2)</f>
        <v>0</v>
      </c>
    </row>
    <row r="44" spans="1:6">
      <c r="A44" s="57"/>
      <c r="B44" s="5"/>
      <c r="C44" s="4"/>
    </row>
    <row r="45" spans="1:6" ht="57">
      <c r="A45" s="57" t="s">
        <v>46</v>
      </c>
      <c r="B45" s="5" t="s">
        <v>14</v>
      </c>
      <c r="C45" s="4" t="s">
        <v>5</v>
      </c>
      <c r="D45" s="18">
        <v>3</v>
      </c>
      <c r="F45" s="6">
        <f>ROUNDUP(D45*E45,2)</f>
        <v>0</v>
      </c>
    </row>
    <row r="46" spans="1:6">
      <c r="A46" s="57"/>
      <c r="B46" s="5"/>
      <c r="C46" s="4"/>
    </row>
    <row r="47" spans="1:6" ht="114">
      <c r="A47" s="57" t="s">
        <v>47</v>
      </c>
      <c r="B47" s="5" t="s">
        <v>10</v>
      </c>
      <c r="C47" s="4" t="s">
        <v>7</v>
      </c>
      <c r="D47" s="18">
        <v>4.5</v>
      </c>
      <c r="F47" s="6">
        <f>ROUNDUP(D47*E47,2)</f>
        <v>0</v>
      </c>
    </row>
    <row r="48" spans="1:6">
      <c r="A48" s="57"/>
      <c r="B48" s="5"/>
      <c r="C48" s="4"/>
    </row>
    <row r="49" spans="1:6" ht="114">
      <c r="A49" s="57" t="s">
        <v>48</v>
      </c>
      <c r="B49" s="5" t="s">
        <v>9</v>
      </c>
      <c r="C49" s="4" t="s">
        <v>7</v>
      </c>
      <c r="D49" s="18">
        <v>4.5</v>
      </c>
      <c r="F49" s="6">
        <f>ROUNDUP(D49*E49,2)</f>
        <v>0</v>
      </c>
    </row>
    <row r="50" spans="1:6">
      <c r="A50" s="61"/>
      <c r="B50" s="12"/>
      <c r="C50" s="13"/>
      <c r="D50" s="19"/>
      <c r="E50" s="14"/>
      <c r="F50" s="14"/>
    </row>
    <row r="51" spans="1:6">
      <c r="A51" s="60"/>
      <c r="B51" s="15"/>
      <c r="C51" s="16"/>
      <c r="D51" s="20"/>
      <c r="E51" s="17"/>
      <c r="F51" s="17"/>
    </row>
    <row r="52" spans="1:6" ht="30">
      <c r="A52" s="58"/>
      <c r="B52" s="45" t="s">
        <v>54</v>
      </c>
      <c r="C52" s="38"/>
      <c r="D52" s="39"/>
      <c r="E52" s="40"/>
      <c r="F52" s="48">
        <f>SUBTOTAL(9,F41:F49)</f>
        <v>0</v>
      </c>
    </row>
    <row r="53" spans="1:6">
      <c r="A53" s="57"/>
      <c r="B53" s="5"/>
      <c r="C53" s="4"/>
    </row>
    <row r="54" spans="1:6">
      <c r="A54" s="57"/>
      <c r="B54" s="5"/>
      <c r="C54" s="4"/>
    </row>
    <row r="55" spans="1:6" ht="15">
      <c r="A55" s="58"/>
      <c r="B55" s="49" t="s">
        <v>55</v>
      </c>
      <c r="C55" s="38"/>
      <c r="D55" s="39"/>
      <c r="E55" s="39"/>
      <c r="F55" s="44">
        <f>SUBTOTAL(9,F57:F61)</f>
        <v>0</v>
      </c>
    </row>
    <row r="56" spans="1:6">
      <c r="A56" s="57"/>
      <c r="B56" s="5"/>
      <c r="C56" s="4"/>
    </row>
    <row r="57" spans="1:6">
      <c r="A57" s="57" t="s">
        <v>0</v>
      </c>
      <c r="B57" s="50" t="s">
        <v>56</v>
      </c>
      <c r="C57" s="51"/>
      <c r="D57" s="52"/>
      <c r="E57" s="53"/>
      <c r="F57" s="53">
        <f>F25</f>
        <v>0</v>
      </c>
    </row>
    <row r="58" spans="1:6">
      <c r="A58" s="57"/>
      <c r="B58" s="54"/>
      <c r="C58" s="51"/>
      <c r="D58" s="52"/>
      <c r="E58" s="53"/>
      <c r="F58" s="53"/>
    </row>
    <row r="59" spans="1:6">
      <c r="A59" s="57" t="s">
        <v>1</v>
      </c>
      <c r="B59" s="54" t="s">
        <v>57</v>
      </c>
      <c r="C59" s="51"/>
      <c r="D59" s="52"/>
      <c r="E59" s="53"/>
      <c r="F59" s="53">
        <f>+F36</f>
        <v>0</v>
      </c>
    </row>
    <row r="60" spans="1:6">
      <c r="A60" s="57"/>
      <c r="B60" s="54"/>
      <c r="C60" s="51"/>
      <c r="D60" s="52"/>
      <c r="E60" s="53"/>
      <c r="F60" s="53"/>
    </row>
    <row r="61" spans="1:6" ht="28.5">
      <c r="A61" s="57" t="s">
        <v>2</v>
      </c>
      <c r="B61" s="54" t="s">
        <v>54</v>
      </c>
      <c r="C61" s="51"/>
      <c r="D61" s="52"/>
      <c r="E61" s="53"/>
      <c r="F61" s="53">
        <f>+F52</f>
        <v>0</v>
      </c>
    </row>
    <row r="62" spans="1:6">
      <c r="A62" s="9"/>
      <c r="B62" s="9"/>
      <c r="C62" s="10"/>
      <c r="D62" s="21"/>
      <c r="E62" s="10"/>
      <c r="F62" s="10"/>
    </row>
    <row r="63" spans="1:6" ht="15">
      <c r="A63" s="63"/>
      <c r="B63" s="55" t="s">
        <v>3</v>
      </c>
      <c r="C63" s="74">
        <f>F61+F59+F57</f>
        <v>0</v>
      </c>
      <c r="D63" s="74"/>
      <c r="E63" s="74"/>
      <c r="F63" s="74"/>
    </row>
    <row r="64" spans="1:6" ht="29.25" customHeight="1"/>
    <row r="65" spans="1:8" ht="42" customHeight="1">
      <c r="A65" s="76" t="s">
        <v>36</v>
      </c>
      <c r="B65" s="76"/>
      <c r="C65" s="75"/>
      <c r="D65" s="75"/>
      <c r="E65" s="75"/>
      <c r="F65" s="75"/>
      <c r="G65" s="75"/>
      <c r="H65" s="75"/>
    </row>
    <row r="66" spans="1:8">
      <c r="A66" s="66"/>
      <c r="B66" s="66"/>
      <c r="C66" s="66"/>
      <c r="D66" s="66"/>
      <c r="E66" s="66"/>
      <c r="F66" s="66"/>
      <c r="G66" s="66"/>
      <c r="H66" s="66"/>
    </row>
    <row r="67" spans="1:8">
      <c r="A67" s="66"/>
      <c r="B67" s="66"/>
      <c r="C67" s="66"/>
      <c r="D67" s="66"/>
      <c r="E67" s="66"/>
      <c r="F67" s="66"/>
      <c r="G67" s="66"/>
      <c r="H67" s="66"/>
    </row>
    <row r="68" spans="1:8">
      <c r="A68" s="66" t="s">
        <v>60</v>
      </c>
      <c r="B68" s="66"/>
      <c r="C68" s="66"/>
      <c r="D68" s="66"/>
      <c r="E68" s="66"/>
      <c r="F68" s="66"/>
      <c r="G68" s="66"/>
      <c r="H68" s="66"/>
    </row>
  </sheetData>
  <autoFilter ref="A8:F8">
    <filterColumn colId="0">
      <filters>
        <filter val="Redni broj"/>
      </filters>
    </filterColumn>
  </autoFilter>
  <mergeCells count="8">
    <mergeCell ref="A66:H66"/>
    <mergeCell ref="A67:H67"/>
    <mergeCell ref="A68:H68"/>
    <mergeCell ref="A65:B65"/>
    <mergeCell ref="A2:F2"/>
    <mergeCell ref="A6:F6"/>
    <mergeCell ref="A3:F4"/>
    <mergeCell ref="C63:F63"/>
  </mergeCells>
  <pageMargins left="0.7" right="0.7" top="0.75" bottom="0.75" header="0.3" footer="0.3"/>
  <pageSetup paperSize="9" scale="99" orientation="portrait" r:id="rId1"/>
  <headerFooter>
    <oddHeader>&amp;L&amp;8Broj projekta: HAC-11-20-IP
PROJEKT SANACIJE
Zajednička oznaka projekta: HAC-11-20-IP&amp;C
&amp;8DOKUMENTACIJA ZA NADMETANJE&amp;R&amp;8IVAGO-PLAN d.o.o.
Petra Dumičića 4, 10360 Sesvete
Studeni 2020.</oddHeader>
    <oddFooter>&amp;L&amp;8Sanacija oštećenih slivnika na 
PUO Sesvete zapad, autocesta A4&amp;R&amp;8&amp;P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011F5E8D55244790F91B006C1C948D" ma:contentTypeVersion="8" ma:contentTypeDescription="Create a new document." ma:contentTypeScope="" ma:versionID="01e32980f9019ce34e68bf9b75304478">
  <xsd:schema xmlns:xsd="http://www.w3.org/2001/XMLSchema" xmlns:xs="http://www.w3.org/2001/XMLSchema" xmlns:p="http://schemas.microsoft.com/office/2006/metadata/properties" xmlns:ns3="827935b4-727c-4890-9bfa-bd50b13df8d4" targetNamespace="http://schemas.microsoft.com/office/2006/metadata/properties" ma:root="true" ma:fieldsID="b0dd6250c5a968a1ac4f2bf008c1279b" ns3:_="">
    <xsd:import namespace="827935b4-727c-4890-9bfa-bd50b13df8d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7935b4-727c-4890-9bfa-bd50b13df8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7B24CF-21D0-450B-B656-CA0D1886ADF6}">
  <ds:schemaRefs>
    <ds:schemaRef ds:uri="http://schemas.microsoft.com/sharepoint/v3/contenttype/forms"/>
  </ds:schemaRefs>
</ds:datastoreItem>
</file>

<file path=customXml/itemProps2.xml><?xml version="1.0" encoding="utf-8"?>
<ds:datastoreItem xmlns:ds="http://schemas.openxmlformats.org/officeDocument/2006/customXml" ds:itemID="{DC58AB4A-C485-4C28-960B-05F5D406B137}">
  <ds:schemaRefs>
    <ds:schemaRef ds:uri="http://schemas.microsoft.com/office/2006/documentManagement/types"/>
    <ds:schemaRef ds:uri="http://purl.org/dc/elements/1.1/"/>
    <ds:schemaRef ds:uri="http://schemas.microsoft.com/office/2006/metadata/properties"/>
    <ds:schemaRef ds:uri="827935b4-727c-4890-9bfa-bd50b13df8d4"/>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A62026F-CA83-415F-BFA6-1CB0081029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7935b4-727c-4890-9bfa-bd50b13df8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Naslovnica</vt:lpstr>
      <vt:lpstr>Opci_uvjeti</vt:lpstr>
      <vt:lpstr>PUO Sesvete zapad-slivnici</vt:lpstr>
      <vt:lpstr>Naslovnica!Print_Area</vt:lpstr>
      <vt:lpstr>'PUO Sesvete zapad-slivnici'!Print_Area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Lidija Svetec Šošić</cp:lastModifiedBy>
  <cp:lastPrinted>2021-12-16T11:48:25Z</cp:lastPrinted>
  <dcterms:created xsi:type="dcterms:W3CDTF">2020-04-30T07:25:46Z</dcterms:created>
  <dcterms:modified xsi:type="dcterms:W3CDTF">2021-12-16T11:48:28Z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0x0101002E011F5E8D55244790F91B006C1C948D</vt:lpwstr>
  </property>
</Properties>
</file>