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_disk\TENDERI SVI\ARZ NOVO\2022\J296 Sanacija crpne stanice\"/>
    </mc:Choice>
  </mc:AlternateContent>
  <bookViews>
    <workbookView xWindow="-120" yWindow="-120" windowWidth="38640" windowHeight="21240"/>
  </bookViews>
  <sheets>
    <sheet name="rekapitulacija SVE" sheetId="5" r:id="rId1"/>
    <sheet name="Strojarstvo" sheetId="4" r:id="rId2"/>
    <sheet name="TROSKOVNIK ELEKTRO" sheetId="1" r:id="rId3"/>
    <sheet name="Sheet1" sheetId="6" r:id="rId4"/>
  </sheets>
  <externalReferences>
    <externalReference r:id="rId5"/>
    <externalReference r:id="rId6"/>
  </externalReferences>
  <definedNames>
    <definedName name="POPUST" localSheetId="1">[1]Sheet3!$B$3</definedName>
    <definedName name="POPUST">[2]Sheet3!$B$3</definedName>
    <definedName name="_xlnm.Print_Area" localSheetId="1">Strojarstvo!$A$1:$F$128</definedName>
    <definedName name="_xlnm.Print_Titles" localSheetId="1">Strojarstvo!$1:$1</definedName>
    <definedName name="_xlnm.Print_Titles" localSheetId="2">'TROSKOVNIK ELEKTRO'!$1:$1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85" i="1" l="1"/>
  <c r="B84" i="1"/>
  <c r="B83" i="1"/>
  <c r="B82" i="1"/>
  <c r="B81" i="1"/>
  <c r="B80" i="1"/>
  <c r="A4" i="5" l="1"/>
  <c r="A3" i="5"/>
  <c r="B127" i="4"/>
  <c r="B126" i="4"/>
  <c r="B125" i="4"/>
  <c r="D103" i="4"/>
</calcChain>
</file>

<file path=xl/sharedStrings.xml><?xml version="1.0" encoding="utf-8"?>
<sst xmlns="http://schemas.openxmlformats.org/spreadsheetml/2006/main" count="396" uniqueCount="276">
  <si>
    <t>Red. Br.</t>
  </si>
  <si>
    <t>Opis stavke</t>
  </si>
  <si>
    <t>Jedinica mjere</t>
  </si>
  <si>
    <t>Količina</t>
  </si>
  <si>
    <t>Jedinična cijena</t>
  </si>
  <si>
    <t>Ukupno</t>
  </si>
  <si>
    <t>1.</t>
  </si>
  <si>
    <t>1.1.</t>
  </si>
  <si>
    <t>REKONSTRUKCJIA RAZDJELNICE +RCS</t>
  </si>
  <si>
    <t>1.2.</t>
  </si>
  <si>
    <t>1.3.</t>
  </si>
  <si>
    <t>m</t>
  </si>
  <si>
    <t>2.</t>
  </si>
  <si>
    <t>2.1</t>
  </si>
  <si>
    <t>kom</t>
  </si>
  <si>
    <t>2.2</t>
  </si>
  <si>
    <r>
      <rPr>
        <b/>
        <sz val="11"/>
        <color theme="1"/>
        <rFont val="Calibri"/>
        <family val="2"/>
        <charset val="238"/>
        <scheme val="minor"/>
      </rPr>
      <t>Tipkalo za isključenje u hitnosti,</t>
    </r>
    <r>
      <rPr>
        <sz val="11"/>
        <color theme="1"/>
        <rFont val="Calibri"/>
        <family val="2"/>
        <charset val="1"/>
        <scheme val="minor"/>
      </rPr>
      <t xml:space="preserve"> 
Crveno gljivato tipkalo 230 V, 6 A za montažu na vrat, 2 NO</t>
    </r>
  </si>
  <si>
    <t>2.3</t>
  </si>
  <si>
    <r>
      <rPr>
        <b/>
        <sz val="11"/>
        <color theme="1"/>
        <rFont val="Calibri"/>
        <family val="2"/>
        <charset val="238"/>
        <scheme val="minor"/>
      </rPr>
      <t>Multifunkcionalni mjerni uređaj</t>
    </r>
    <r>
      <rPr>
        <sz val="11"/>
        <color theme="1"/>
        <rFont val="Calibri"/>
        <family val="2"/>
        <charset val="238"/>
        <scheme val="minor"/>
      </rPr>
      <t xml:space="preserve"> 
Uređaj za mjerenje električnig veličina struja, napon, snaga cos ϕ, s LCD displejom sa najmanje 4 reda , memoriranje i snimanje mjerenih veličina, trendova i sumiranje, mogućnost komunikacije prtokolom, naponski ulazi 400/230 V, strujni ulazi 1 A</t>
    </r>
  </si>
  <si>
    <r>
      <t xml:space="preserve">Minijaturni automatski prekidač 
</t>
    </r>
    <r>
      <rPr>
        <sz val="11"/>
        <color theme="1"/>
        <rFont val="Calibri"/>
        <family val="2"/>
        <charset val="238"/>
        <scheme val="minor"/>
      </rPr>
      <t xml:space="preserve">Minijaturni prekidač sa </t>
    </r>
    <r>
      <rPr>
        <b/>
        <sz val="11"/>
        <color theme="1"/>
        <rFont val="Calibri"/>
        <family val="2"/>
        <charset val="238"/>
        <scheme val="minor"/>
      </rPr>
      <t>s</t>
    </r>
    <r>
      <rPr>
        <sz val="11"/>
        <color theme="1"/>
        <rFont val="Calibri"/>
        <family val="2"/>
        <charset val="238"/>
        <scheme val="minor"/>
      </rPr>
      <t>vojstvima rastavljača, 1 P, I=6A, C krivulje; prekidne moći Icu=15kA kod 415V AC prema IEC/EN 60947-2, pribor za instalaciju</t>
    </r>
  </si>
  <si>
    <t>2.4</t>
  </si>
  <si>
    <t>2.5</t>
  </si>
  <si>
    <t>2.6</t>
  </si>
  <si>
    <t>2.7</t>
  </si>
  <si>
    <t>2.8</t>
  </si>
  <si>
    <t>2.9</t>
  </si>
  <si>
    <t>2.10</t>
  </si>
  <si>
    <t>2.11</t>
  </si>
  <si>
    <t>2.12</t>
  </si>
  <si>
    <t>2.13</t>
  </si>
  <si>
    <t>2.14</t>
  </si>
  <si>
    <r>
      <rPr>
        <b/>
        <sz val="11"/>
        <color theme="1"/>
        <rFont val="Calibri"/>
        <family val="2"/>
        <charset val="238"/>
        <scheme val="minor"/>
      </rPr>
      <t xml:space="preserve">Tipkalo zeleno
</t>
    </r>
    <r>
      <rPr>
        <sz val="11"/>
        <color theme="1"/>
        <rFont val="Calibri"/>
        <family val="2"/>
        <charset val="238"/>
        <scheme val="minor"/>
      </rPr>
      <t>tipkalo za montažu na vrata, zeleno, NO kontakt, nazivna struja 6 A, napon, 230 V</t>
    </r>
  </si>
  <si>
    <r>
      <rPr>
        <b/>
        <sz val="11"/>
        <color theme="1"/>
        <rFont val="Calibri"/>
        <family val="2"/>
        <charset val="238"/>
        <scheme val="minor"/>
      </rPr>
      <t xml:space="preserve">Tipkalo crveno
</t>
    </r>
    <r>
      <rPr>
        <sz val="11"/>
        <color theme="1"/>
        <rFont val="Calibri"/>
        <family val="2"/>
        <charset val="238"/>
        <scheme val="minor"/>
      </rPr>
      <t>tipkalo za montažu na vrata, zeleno, NC kontakt, nazivna struja 6 A, napon, 230 V</t>
    </r>
  </si>
  <si>
    <r>
      <rPr>
        <b/>
        <sz val="11"/>
        <color theme="1"/>
        <rFont val="Calibri"/>
        <family val="2"/>
        <charset val="238"/>
        <scheme val="minor"/>
      </rPr>
      <t xml:space="preserve">Tropoložajne dvopolna sklopka
</t>
    </r>
    <r>
      <rPr>
        <sz val="11"/>
        <color theme="1"/>
        <rFont val="Calibri"/>
        <family val="2"/>
        <charset val="238"/>
        <scheme val="minor"/>
      </rPr>
      <t>Tropoložajne dvopolna sklopka za montažu na vrata, "ručno - 0 - automatski", nazivna struja 6 A, napon, 230 V</t>
    </r>
  </si>
  <si>
    <t>2.15</t>
  </si>
  <si>
    <t>2.16</t>
  </si>
  <si>
    <t>2.17</t>
  </si>
  <si>
    <t>2.18</t>
  </si>
  <si>
    <t>2.19</t>
  </si>
  <si>
    <t>2.20</t>
  </si>
  <si>
    <t>2.21</t>
  </si>
  <si>
    <t>2.22</t>
  </si>
  <si>
    <t>2.23</t>
  </si>
  <si>
    <r>
      <t xml:space="preserve">Redne stezaljke  
</t>
    </r>
    <r>
      <rPr>
        <sz val="11"/>
        <color theme="1"/>
        <rFont val="Calibri"/>
        <family val="2"/>
        <charset val="238"/>
        <scheme val="minor"/>
      </rPr>
      <t>Redne stežaljke 10-16 mm</t>
    </r>
    <r>
      <rPr>
        <vertAlign val="superscript"/>
        <sz val="11"/>
        <color theme="1"/>
        <rFont val="Calibri"/>
        <family val="2"/>
        <charset val="238"/>
        <scheme val="minor"/>
      </rPr>
      <t>2</t>
    </r>
    <r>
      <rPr>
        <sz val="11"/>
        <color theme="1"/>
        <rFont val="Calibri"/>
        <family val="2"/>
        <charset val="238"/>
        <scheme val="minor"/>
      </rPr>
      <t>, oznake, pribor za montažu</t>
    </r>
  </si>
  <si>
    <r>
      <t xml:space="preserve">Redne stezaljke  
</t>
    </r>
    <r>
      <rPr>
        <sz val="11"/>
        <color theme="1"/>
        <rFont val="Calibri"/>
        <family val="2"/>
        <charset val="238"/>
        <scheme val="minor"/>
      </rPr>
      <t>Redne stežaljke 4-10 mm</t>
    </r>
    <r>
      <rPr>
        <vertAlign val="superscript"/>
        <sz val="11"/>
        <color theme="1"/>
        <rFont val="Calibri"/>
        <family val="2"/>
        <charset val="238"/>
        <scheme val="minor"/>
      </rPr>
      <t>2</t>
    </r>
    <r>
      <rPr>
        <sz val="11"/>
        <color theme="1"/>
        <rFont val="Calibri"/>
        <family val="2"/>
        <charset val="238"/>
        <scheme val="minor"/>
      </rPr>
      <t>, oznake, pribor za montažu</t>
    </r>
  </si>
  <si>
    <r>
      <t xml:space="preserve">Redne stezaljke  
</t>
    </r>
    <r>
      <rPr>
        <sz val="11"/>
        <color theme="1"/>
        <rFont val="Calibri"/>
        <family val="2"/>
        <charset val="238"/>
        <scheme val="minor"/>
      </rPr>
      <t>Redne stežaljke 1-2,5 mm</t>
    </r>
    <r>
      <rPr>
        <vertAlign val="superscript"/>
        <sz val="11"/>
        <color theme="1"/>
        <rFont val="Calibri"/>
        <family val="2"/>
        <charset val="238"/>
        <scheme val="minor"/>
      </rPr>
      <t>2</t>
    </r>
    <r>
      <rPr>
        <sz val="11"/>
        <color theme="1"/>
        <rFont val="Calibri"/>
        <family val="2"/>
        <charset val="238"/>
        <scheme val="minor"/>
      </rPr>
      <t>, oznake, pribor za montažu</t>
    </r>
  </si>
  <si>
    <t>2.24</t>
  </si>
  <si>
    <t>2.25</t>
  </si>
  <si>
    <t>kompl.</t>
  </si>
  <si>
    <t>2.26</t>
  </si>
  <si>
    <t>Izrada strujne sheme razdjelnice +RKOH, izrada ispitne i završne dokumentacije</t>
  </si>
  <si>
    <t>Montažni materijal za instalaciju i montažu opreme u metalni ormar, označavanje</t>
  </si>
  <si>
    <t>3.</t>
  </si>
  <si>
    <t>3.1.</t>
  </si>
  <si>
    <t>3.2.</t>
  </si>
  <si>
    <t>3.3.</t>
  </si>
  <si>
    <t>3.4.</t>
  </si>
  <si>
    <t>4.</t>
  </si>
  <si>
    <t>4.1.</t>
  </si>
  <si>
    <t>Ukupno instrumenti:</t>
  </si>
  <si>
    <t>Ukupno kabeli:</t>
  </si>
  <si>
    <t>Ukupno izrada, doprema i instalacije +RKOH:</t>
  </si>
  <si>
    <t>Ukupno rekonstrukcija +RCS:</t>
  </si>
  <si>
    <t>5.</t>
  </si>
  <si>
    <t>5.1.</t>
  </si>
  <si>
    <t>komplet</t>
  </si>
  <si>
    <t>5.2.</t>
  </si>
  <si>
    <r>
      <t>Hidrostanica
p</t>
    </r>
    <r>
      <rPr>
        <sz val="10"/>
        <rFont val="Arial"/>
        <family val="2"/>
        <charset val="238"/>
      </rPr>
      <t>ovezivanje hidrostanice na postojeći sustav uzemljenja nakom instalacije, sa svim potrebnim spojnim i instalacijskim materijalom</t>
    </r>
  </si>
  <si>
    <r>
      <t xml:space="preserve">Izjednačenje potencijala
</t>
    </r>
    <r>
      <rPr>
        <sz val="10"/>
        <rFont val="Arial"/>
        <family val="2"/>
        <charset val="238"/>
      </rPr>
      <t>izrada premosnica</t>
    </r>
    <r>
      <rPr>
        <b/>
        <sz val="10"/>
        <rFont val="Arial"/>
        <family val="2"/>
        <charset val="238"/>
      </rPr>
      <t xml:space="preserve"> </t>
    </r>
    <r>
      <rPr>
        <sz val="10"/>
        <rFont val="Arial"/>
        <family val="2"/>
        <charset val="238"/>
      </rPr>
      <t>na instrumentima i mjestima gdje nije izvedivo s zvjezdastim pločicama</t>
    </r>
  </si>
  <si>
    <t>Ukupno uzemljenje:</t>
  </si>
  <si>
    <t>6.</t>
  </si>
  <si>
    <t>6.1.</t>
  </si>
  <si>
    <t>6.2.</t>
  </si>
  <si>
    <t>6.3.</t>
  </si>
  <si>
    <t>Edukacija djelatnika</t>
  </si>
  <si>
    <t>KABELI</t>
  </si>
  <si>
    <t>INSTRUMENTI</t>
  </si>
  <si>
    <t>UZEMLJENJE I IZJEDNAČENJE POTENCIJALA</t>
  </si>
  <si>
    <t>ISPITIVANJE, PROGRAMIRANJE I DOKUMENTACIJA</t>
  </si>
  <si>
    <r>
      <t xml:space="preserve">Zaštitni uređaj difenecijalne struje 16/0,03 A 4P
</t>
    </r>
    <r>
      <rPr>
        <sz val="10"/>
        <rFont val="Arial"/>
        <family val="2"/>
        <charset val="238"/>
      </rPr>
      <t>Demontaža i odspajenje postojećih osigurača -F11, dobava, doprema instalacija i spajanje ZUDF 16/0,03 A u strujni krug -F11 utičnice, spojni vođići 2,5 mm, sitni montažni materijal, provjera ispravnosti i ispitivanje, zbrinjavanje starih osigurača</t>
    </r>
  </si>
  <si>
    <r>
      <t xml:space="preserve">Zaštitni uređaj difenecijalne struje 16/0,03 A 2P
</t>
    </r>
    <r>
      <rPr>
        <sz val="10"/>
        <rFont val="Arial"/>
        <family val="2"/>
        <charset val="238"/>
      </rPr>
      <t>Demontaža i odspajenje postojećeg osigurača -F12, dobava, doprema instalacija i spajanje ZUDF 16/0,03 A u strujni krug -F12 utičnice, spojni vođići 2,5 mm, sitni montažni materijal, provjera ispravnosti i ispitivanje, zbrinjavanje starih osigurača</t>
    </r>
  </si>
  <si>
    <r>
      <t>Zaštitni prekidač sa svostvima rastavljača 50 A 3P
Demontaža i odspajenje postojećeg osigurača -F20,  d</t>
    </r>
    <r>
      <rPr>
        <sz val="10"/>
        <rFont val="Arial"/>
        <family val="2"/>
        <charset val="238"/>
      </rPr>
      <t>obava, doprema instalacija i spajanje trofaznog prekidača 
50 A minimalne prekidne moći 15 kA s mogućnošću podešavanja paraneara (krivulje) prorade prekidača, u strujni krug -F20 montažni materijal, podešavanje provjera ispravnosti i ispitivanje, demontaža i zbrinjavanje postojećeg prekidača</t>
    </r>
  </si>
  <si>
    <r>
      <t xml:space="preserve">Razdjelnica +ROHS
</t>
    </r>
    <r>
      <rPr>
        <sz val="10"/>
        <rFont val="Arial"/>
        <family val="2"/>
        <charset val="238"/>
      </rPr>
      <t>povezivanje razdjelnice na postojeći sustav uzemljenja nakom instalacije, sa svim potrebnim spojnim i instalacijskim materijalom</t>
    </r>
  </si>
  <si>
    <t>2.27</t>
  </si>
  <si>
    <r>
      <rPr>
        <b/>
        <sz val="11"/>
        <color theme="1"/>
        <rFont val="Calibri"/>
        <family val="2"/>
        <charset val="238"/>
        <scheme val="minor"/>
      </rPr>
      <t xml:space="preserve">Sklopnik
</t>
    </r>
    <r>
      <rPr>
        <sz val="11"/>
        <color theme="1"/>
        <rFont val="Calibri"/>
        <family val="2"/>
        <charset val="238"/>
        <scheme val="minor"/>
      </rPr>
      <t>sklopnik tropolni nazivne struje 32 A napona 400/230 V za elektromotor 11 kW, upravljaki napon 230 V, pomočni kontakti prema shemi, montažni materijal</t>
    </r>
  </si>
  <si>
    <t>6.6.</t>
  </si>
  <si>
    <r>
      <t xml:space="preserve">Ispitivanje električnih instalacija
</t>
    </r>
    <r>
      <rPr>
        <sz val="10"/>
        <rFont val="Arial"/>
        <family val="2"/>
        <charset val="238"/>
      </rPr>
      <t>Ispitivanje električnih instalacija prema Tehničkim propisom za niskonaponske električne instalacije (N.N., br. 5/10.) i prema normi HRN HD 60364-6.</t>
    </r>
  </si>
  <si>
    <t>6.7.</t>
  </si>
  <si>
    <t>Ukupno cijena ELEKTRO:</t>
  </si>
  <si>
    <t>Redni broj</t>
  </si>
  <si>
    <t>O p i s     r a d o v a</t>
  </si>
  <si>
    <t>Količina radova</t>
  </si>
  <si>
    <t>Jedinična
cijena</t>
  </si>
  <si>
    <t>Ukupna cijena</t>
  </si>
  <si>
    <t>TROŠKOVNIK - STROJARSKI DIO</t>
  </si>
  <si>
    <t>NAPOMENA:
Svaka stavka ovog troškovnika obuhvaća nabavu, dopremu, montažu i spajanje opreme/materijala do potpune tehničke i funkcionalne gotovosti (osim ako radovi u troškovničkoj stavci nisu posebno specificirani), uključujući sav potreban pomoćni i potrošni materijal kao što su razni vijci, matice, tiple, maziva, te tlačne probe djelomične i završne, puštanje u pogon, balansiranje sustava, testiranje, postizanje radnih parametara.
Nadzornom inženjeru mora se dostaviti ateste i uvjerenja o kvaliteti, kao i garancijske listove i tehničku dokumentaciju s podacima o uređajima i opremi. Bez istog materijali, oprema i uređaji ne smiju biti ugrađeni.</t>
  </si>
  <si>
    <t>DEMONTAŽA</t>
  </si>
  <si>
    <t>Demontaža, odvoz i propisno zbrinjavanje postojeće opreme, cjevovoda i armature od prirubnice ulaznog cjevovoda do prirubnice izlaznog cjevovoda iz CS Jezerane, što uključuje sljedeće:</t>
  </si>
  <si>
    <t>kpl</t>
  </si>
  <si>
    <t>- prirubnički odzračno dozračni ventil DN100 
  PN 10/16 - kom 1,</t>
  </si>
  <si>
    <t>- prirubnički zaporni ventil DN80 PN 10/16 - kom 1,</t>
  </si>
  <si>
    <t>- prirubnički zaporni ventil DN100 PN 10/16 - kom 1,</t>
  </si>
  <si>
    <t>- cijelokupne hidrostanica za podizanje tlaka koja se sastoji   od 3 pumpna agregata sa elektromotorima, upravljačkim ormarom, armaturom na usisnoj i tlačnoj strani pumpi - kpl 1,</t>
  </si>
  <si>
    <t>- prirubnički turbinski vodomjer DN80 PN10/16 - kom 1,</t>
  </si>
  <si>
    <t>- prirubnički nepovratni ventil DN80 PN10/16 - kom 1,</t>
  </si>
  <si>
    <t>- prirubnička koljena DN80 PN 10/16 - kom 1,</t>
  </si>
  <si>
    <t>- prirubnička koljena DN100 PN 10/16 - kom 1,</t>
  </si>
  <si>
    <t>- prirubnički T-komad DN100 PN 10/16 - kom 1,</t>
  </si>
  <si>
    <t>- prirubnička redukcija DN80/DN100 PN10/16 - kom 1,</t>
  </si>
  <si>
    <t>- prirubnički cjevovodi DN80 PN10/16 - oko 0,25 m - kom 2,</t>
  </si>
  <si>
    <t>- prirubnički cjevovodi DN80 PN10/16 - oko 0,6 m -  kom 1,</t>
  </si>
  <si>
    <t>- prirubnički cjevovodi DN100 PN10/16 - oko 0,25 m - kom 1.</t>
  </si>
  <si>
    <t>- prirubnički cjevovodi DN100 PN10/16 - oko 0,3 m - kom 1.</t>
  </si>
  <si>
    <t>NOVA OPREMA</t>
  </si>
  <si>
    <t>2.1.</t>
  </si>
  <si>
    <t>medij vodovodna voda</t>
  </si>
  <si>
    <t>2 radne, 1 rezervna pumpa</t>
  </si>
  <si>
    <t>ukupni protok Quk= 25,2 m3/h</t>
  </si>
  <si>
    <t>visina podizanja ΔH= 177,25 m</t>
  </si>
  <si>
    <t>usisna prirubnica DN65 PN25</t>
  </si>
  <si>
    <t>potisna prirubnica DN65 PN25</t>
  </si>
  <si>
    <t>maksimalni radni tlak= 25 bar</t>
  </si>
  <si>
    <t>priključna snaga elektromotra 3 x 11 kW</t>
  </si>
  <si>
    <t>2.2.</t>
  </si>
  <si>
    <t>Dobava i montaža magnetsko induktivnog vodomjera  u kompletu s prirubnicama, brtvama i vijcima potrebne duljine, te svim ostalim sitnim potrošnim, ovjesnim i brtvenim materijalom. Tehničkih karakteristika:</t>
  </si>
  <si>
    <t>medij= vodovodna voda</t>
  </si>
  <si>
    <t>protok= 25,2 m3/h</t>
  </si>
  <si>
    <t>prirubnica= DN80</t>
  </si>
  <si>
    <t>nazivni tlak= PN25</t>
  </si>
  <si>
    <t>zaštita senzora= IP68</t>
  </si>
  <si>
    <t>zaštita transmitera= IP67</t>
  </si>
  <si>
    <t>standardna točnost= 0,4 %</t>
  </si>
  <si>
    <t>izlaz= 4-20 mA + HART + Pulse</t>
  </si>
  <si>
    <t>maksimalna duljina kabela= 200 m</t>
  </si>
  <si>
    <t>2.3.</t>
  </si>
  <si>
    <t>Dobava i montaža odzračno dozračnog prirubničkog ventila s dvije kugle za ulaženje i izlaženje zraka prilikom punjena i pražnjenja cjevovoda na principu uzgona kugli i razlike tlaka u cjevovodu i tlaka atmosfere,  u kompletu s prirubnicama, brtvama i vijcima potrebne duljine, te svim ostalim sitnim potrošnim, ovjesnim i brtvenim materijalom. Tehničkih karakteristika:</t>
  </si>
  <si>
    <t>prirubnica= DN100</t>
  </si>
  <si>
    <t>nazivni tlak= PN10/16</t>
  </si>
  <si>
    <t>2.4.</t>
  </si>
  <si>
    <t>2.5.</t>
  </si>
  <si>
    <t>2.6.</t>
  </si>
  <si>
    <t>2.7.</t>
  </si>
  <si>
    <t>2.8.</t>
  </si>
  <si>
    <t>2.9.</t>
  </si>
  <si>
    <t>2.10.</t>
  </si>
  <si>
    <t>2.11.</t>
  </si>
  <si>
    <t>2.12.</t>
  </si>
  <si>
    <t>2.13.</t>
  </si>
  <si>
    <t>Dobava i montaža redukcije DN65 PN25 prirubnički / DN80 PN25 sa rubovima za zavarivanje, s 2 temeljna sloja suhog filma 150 μm i 2 završna sloja u RAL 5005 debljine suhog filma 150 μm, u kompletu s sitnim potrošnim, ovjesnim i brtvenim materijalom.</t>
  </si>
  <si>
    <t>2.14.</t>
  </si>
  <si>
    <t>2.15.</t>
  </si>
  <si>
    <t>2.16.</t>
  </si>
  <si>
    <t>2.17.</t>
  </si>
  <si>
    <t>Dobava i montaža prirubničkog cjevovoda DN100  0,252 m, nazivnog tlaka PN25, u kompletu s sitnim potrošnim, ovjesnim i brtvenim materijalom.</t>
  </si>
  <si>
    <t>2.18.</t>
  </si>
  <si>
    <t>2.19.</t>
  </si>
  <si>
    <t>2.20.</t>
  </si>
  <si>
    <t>127/77x4</t>
  </si>
  <si>
    <t>142/89x4</t>
  </si>
  <si>
    <t>162/115x5</t>
  </si>
  <si>
    <t>168/115x5</t>
  </si>
  <si>
    <t>2.21.</t>
  </si>
  <si>
    <t>Dobava i montaža vijaka, kvalitete 8.8, prema normi DIN EN 24 016 ili jednakovrijedno, slijedećih dimenzija:</t>
  </si>
  <si>
    <t>vijak M10x60</t>
  </si>
  <si>
    <t>vijak M16x70</t>
  </si>
  <si>
    <t>vijak M16x75</t>
  </si>
  <si>
    <t>vijak M20x80</t>
  </si>
  <si>
    <t>2.22.</t>
  </si>
  <si>
    <t>Dobava i montaža matica, kvalitete 8, prema normi DIN EN 24 034 ili jednakovrijedno, slijedećih dimenzija:</t>
  </si>
  <si>
    <t>matica M10</t>
  </si>
  <si>
    <t>matica M12</t>
  </si>
  <si>
    <t>matica M16</t>
  </si>
  <si>
    <t>matica M20</t>
  </si>
  <si>
    <t>2.23.</t>
  </si>
  <si>
    <t>Dobava i montaža kemijskog sidra M12x110, prema normi DIN 976 ili jednakovrijedno.</t>
  </si>
  <si>
    <t>2.24.</t>
  </si>
  <si>
    <t>Dobava i montaža elastičnih podložnih pločica, prema normi DIN 127 ili jednakovrijedno, slijedećih dimenzija:</t>
  </si>
  <si>
    <t>M10</t>
  </si>
  <si>
    <t>M16</t>
  </si>
  <si>
    <t>M20</t>
  </si>
  <si>
    <t>2.25.</t>
  </si>
  <si>
    <t>Dobava i montaža nazubljenih podložnih pločica, prema normi DIN 6797 ili jednakovrijedno.</t>
  </si>
  <si>
    <t>2.26.</t>
  </si>
  <si>
    <t>Dobava i montaža HEA 100 profila, prema normi EN 10034 ili jednakovrijedno, s 2 temeljna sloja suhog filma 150 μm i 2 završna sloja, RAL 5005 debljine suhog filma 150 μm ukupne duljine 594 mm.</t>
  </si>
  <si>
    <t>2.27.</t>
  </si>
  <si>
    <t>Dobava i montaža gumenog prstena Φ50/Φ12, visine h=20 mm.</t>
  </si>
  <si>
    <t>2.28.</t>
  </si>
  <si>
    <t>Dobava i montaža oslonca Φ50 mm x 550 mm sa kvadratnom stopom 150 x 150 x 10 mm iz materijala S235JR, s 2 temeljna sloja suhog filma 150 μm i 2 završna sloja, RAL 5005 debljine suhog filma 150 μm, u kompletu s sitnim potrošnim materijalom.</t>
  </si>
  <si>
    <t>OSTALO</t>
  </si>
  <si>
    <t>Sva potrebna ispitivanja opreme (vizualni pregledi i tlačna proba vodom te izrada zapisnika o provedbi istog) i puštanje u rad.</t>
  </si>
  <si>
    <t>Edukacija radnika od strane proizvođača opreme.</t>
  </si>
  <si>
    <t>UKUPNO</t>
  </si>
  <si>
    <t xml:space="preserve">REKAPITULACIJA TROŠKOVNIKA 
SANACIJE CRPNE STANICE JEZERANE
</t>
  </si>
  <si>
    <t>STROJARSKI DIO</t>
  </si>
  <si>
    <t>ELEKTRO DIO</t>
  </si>
  <si>
    <t>Ukupno cijena SANACIJA CRPNE STANICE JEZERANE:</t>
  </si>
  <si>
    <t>Ukupno programiranje i ispitivanje:</t>
  </si>
  <si>
    <r>
      <t xml:space="preserve">Dokumentacija izvedenog stanja
</t>
    </r>
    <r>
      <rPr>
        <sz val="10"/>
        <rFont val="Arial"/>
        <family val="2"/>
        <charset val="238"/>
      </rPr>
      <t>Izrada dokumentacije izvedenog stanja, provjera i ovjera od ovlaštenog inženjera elektrotehnike</t>
    </r>
  </si>
  <si>
    <t>DOBAVA I IZRADA RAZDJELNICE +ROHS</t>
  </si>
  <si>
    <t>1.4</t>
  </si>
  <si>
    <t>Dobava, izrada, montaža i spajanje razdjelnice +RKOH u skladu sa standardom IEC 60439-1, prema jednopolnoj shemi, nazivnog napona izolacije do 1kV, metalni ormar sa stupnjem zaštite IP45, zaštićen epoxy zaštitom u boji RAL 9001, sa punim vratima, uvod kabela s gornje/donje strane, ukupnih dimenzija minimun 800x2000x600 mm ( Š x V x D ). Razdjelnik opremiti bravicama na vratima, nosačem za dokumentaciju, nosačima i pokrovnim pločama komponenata, spojnim priborom, mehaničkim priborom. Izjva o  svojstvima, CE znak</t>
  </si>
  <si>
    <r>
      <rPr>
        <b/>
        <sz val="11"/>
        <color theme="1"/>
        <rFont val="Calibri"/>
        <family val="2"/>
        <charset val="238"/>
        <scheme val="minor"/>
      </rPr>
      <t>Tipkalo za isključenje u hitnosti,</t>
    </r>
    <r>
      <rPr>
        <sz val="11"/>
        <color theme="1"/>
        <rFont val="Calibri"/>
        <family val="2"/>
        <charset val="1"/>
        <scheme val="minor"/>
      </rPr>
      <t xml:space="preserve"> 
Crveno gljivato tipkalo u kotiji sa nosaćem za montažu pored hidrostanice, 230 V, 6 A   IP65, 2 NO, uvodnica za kabel</t>
    </r>
  </si>
  <si>
    <r>
      <rPr>
        <b/>
        <sz val="11"/>
        <color theme="1"/>
        <rFont val="Calibri"/>
        <family val="2"/>
        <charset val="238"/>
        <scheme val="minor"/>
      </rPr>
      <t>Niskonaponski kompaktni zaštitni prekidač,</t>
    </r>
    <r>
      <rPr>
        <sz val="11"/>
        <color theme="1"/>
        <rFont val="Calibri"/>
        <family val="2"/>
        <charset val="1"/>
        <scheme val="minor"/>
      </rPr>
      <t xml:space="preserve"> 
nazivne struje 63A, nazivnog napona Ue=400V, tropolni 3P,  nazivne granične prekidne moći Icu=25kA kod 415V AC prema IEC/EN 60947-2, sa termo-magnetskom zaštitnom jedinicom In=63A, podesiva Ir=(0.7-1.0) x In, sa MN naponskim okidačem s podesivom vremenskom odgodom, beznaponskim kontaktima za položaj prekidača</t>
    </r>
  </si>
  <si>
    <r>
      <rPr>
        <b/>
        <sz val="11"/>
        <color theme="1"/>
        <rFont val="Calibri"/>
        <family val="2"/>
        <charset val="238"/>
        <scheme val="minor"/>
      </rPr>
      <t xml:space="preserve">Strujni transformator
</t>
    </r>
    <r>
      <rPr>
        <sz val="11"/>
        <color theme="1"/>
        <rFont val="Calibri"/>
        <family val="2"/>
        <charset val="238"/>
        <scheme val="minor"/>
      </rPr>
      <t>strujni obuhvatni transformator 100/1 A , napon 400/230 V</t>
    </r>
  </si>
  <si>
    <r>
      <rPr>
        <b/>
        <sz val="11"/>
        <color theme="1"/>
        <rFont val="Calibri"/>
        <family val="2"/>
        <charset val="238"/>
        <scheme val="minor"/>
      </rPr>
      <t xml:space="preserve">Signalne lampice
</t>
    </r>
    <r>
      <rPr>
        <sz val="11"/>
        <color theme="1"/>
        <rFont val="Calibri"/>
        <family val="2"/>
        <charset val="238"/>
        <scheme val="minor"/>
      </rPr>
      <t>signalne lampice za montažu na vrata, bijele, za prisutnost napona, 230 V led</t>
    </r>
  </si>
  <si>
    <r>
      <t xml:space="preserve">Minijaturni automatski prekidač 
</t>
    </r>
    <r>
      <rPr>
        <sz val="11"/>
        <color theme="1"/>
        <rFont val="Calibri"/>
        <family val="2"/>
        <charset val="238"/>
        <scheme val="minor"/>
      </rPr>
      <t xml:space="preserve">Minijaturni prekidač sa </t>
    </r>
    <r>
      <rPr>
        <b/>
        <sz val="11"/>
        <color theme="1"/>
        <rFont val="Calibri"/>
        <family val="2"/>
        <charset val="238"/>
        <scheme val="minor"/>
      </rPr>
      <t>s</t>
    </r>
    <r>
      <rPr>
        <sz val="11"/>
        <color theme="1"/>
        <rFont val="Calibri"/>
        <family val="2"/>
        <charset val="238"/>
        <scheme val="minor"/>
      </rPr>
      <t>vojstvima rastavljača, 3 P, I=32 A, C krivulje; prekidne moći Icu=15kA kod 415V AC prema IEC/EN 60947-2, pribor za instalaciju, s pomočnim kontaktom NO</t>
    </r>
  </si>
  <si>
    <r>
      <rPr>
        <b/>
        <sz val="11"/>
        <color theme="1"/>
        <rFont val="Calibri"/>
        <family val="2"/>
        <charset val="238"/>
        <scheme val="minor"/>
      </rPr>
      <t>Signalni relej</t>
    </r>
    <r>
      <rPr>
        <sz val="11"/>
        <color theme="1"/>
        <rFont val="Calibri"/>
        <family val="2"/>
        <charset val="238"/>
        <scheme val="minor"/>
      </rPr>
      <t xml:space="preserve">
Signalni rele, 6 A, 24 V DC, napon upravljanja 24 VDC, 3 NO kontakata</t>
    </r>
  </si>
  <si>
    <r>
      <rPr>
        <b/>
        <sz val="11"/>
        <color theme="1"/>
        <rFont val="Calibri"/>
        <family val="2"/>
        <charset val="238"/>
        <scheme val="minor"/>
      </rPr>
      <t>Signalni relej</t>
    </r>
    <r>
      <rPr>
        <sz val="11"/>
        <color theme="1"/>
        <rFont val="Calibri"/>
        <family val="2"/>
        <charset val="238"/>
        <scheme val="minor"/>
      </rPr>
      <t xml:space="preserve">
Signalni rele, 6 A, 24 V DC, napon upravljanja 24 VDC, 4 NO kontakata</t>
    </r>
  </si>
  <si>
    <r>
      <t xml:space="preserve">Minijaturni automatski prekidač 
</t>
    </r>
    <r>
      <rPr>
        <sz val="11"/>
        <color theme="1"/>
        <rFont val="Calibri"/>
        <family val="2"/>
        <charset val="238"/>
        <scheme val="minor"/>
      </rPr>
      <t xml:space="preserve">Minijaturni prekidač sa </t>
    </r>
    <r>
      <rPr>
        <b/>
        <sz val="11"/>
        <color theme="1"/>
        <rFont val="Calibri"/>
        <family val="2"/>
        <charset val="238"/>
        <scheme val="minor"/>
      </rPr>
      <t>s</t>
    </r>
    <r>
      <rPr>
        <sz val="11"/>
        <color theme="1"/>
        <rFont val="Calibri"/>
        <family val="2"/>
        <charset val="238"/>
        <scheme val="minor"/>
      </rPr>
      <t>vojstvima rastavljača, 1 P, B 4 A, za istosmjerni napon DC 24 V, pribor za instalaciju</t>
    </r>
  </si>
  <si>
    <r>
      <t xml:space="preserve">Minijaturni automatski prekidač 
</t>
    </r>
    <r>
      <rPr>
        <sz val="11"/>
        <color theme="1"/>
        <rFont val="Calibri"/>
        <family val="2"/>
        <charset val="238"/>
        <scheme val="minor"/>
      </rPr>
      <t xml:space="preserve">Minijaturni prekidač sa </t>
    </r>
    <r>
      <rPr>
        <b/>
        <sz val="11"/>
        <color theme="1"/>
        <rFont val="Calibri"/>
        <family val="2"/>
        <charset val="238"/>
        <scheme val="minor"/>
      </rPr>
      <t>s</t>
    </r>
    <r>
      <rPr>
        <sz val="11"/>
        <color theme="1"/>
        <rFont val="Calibri"/>
        <family val="2"/>
        <charset val="238"/>
        <scheme val="minor"/>
      </rPr>
      <t>vojstvima rastavljača, 1 P, I=4A, C krivulje; prekidne moći Icu=15kA kod 415V AC prema IEC/EN 60947-2, pribor za instalaciju</t>
    </r>
  </si>
  <si>
    <r>
      <rPr>
        <b/>
        <sz val="11"/>
        <color theme="1"/>
        <rFont val="Calibri"/>
        <family val="2"/>
        <charset val="238"/>
        <scheme val="minor"/>
      </rPr>
      <t xml:space="preserve">Signalne lampice
</t>
    </r>
    <r>
      <rPr>
        <sz val="11"/>
        <color theme="1"/>
        <rFont val="Calibri"/>
        <family val="2"/>
        <charset val="238"/>
        <scheme val="minor"/>
      </rPr>
      <t>signalne lampice za montažu na vrata, zelene, "u radu" napona, 24 V DC led</t>
    </r>
  </si>
  <si>
    <r>
      <rPr>
        <b/>
        <sz val="11"/>
        <color theme="1"/>
        <rFont val="Calibri"/>
        <family val="2"/>
        <charset val="238"/>
        <scheme val="minor"/>
      </rPr>
      <t xml:space="preserve">Signalne lampice
</t>
    </r>
    <r>
      <rPr>
        <sz val="11"/>
        <color theme="1"/>
        <rFont val="Calibri"/>
        <family val="2"/>
        <charset val="238"/>
        <scheme val="minor"/>
      </rPr>
      <t>signalne lampise za montažu na vrata, bijele, "spreman" i "automatski" napona, 24 V  DC led</t>
    </r>
  </si>
  <si>
    <r>
      <t xml:space="preserve">Minijaturni automatski prekidač 
</t>
    </r>
    <r>
      <rPr>
        <sz val="11"/>
        <color theme="1"/>
        <rFont val="Calibri"/>
        <family val="2"/>
        <charset val="238"/>
        <scheme val="minor"/>
      </rPr>
      <t xml:space="preserve">Minijaturni prekidač sa </t>
    </r>
    <r>
      <rPr>
        <b/>
        <sz val="11"/>
        <color theme="1"/>
        <rFont val="Calibri"/>
        <family val="2"/>
        <charset val="238"/>
        <scheme val="minor"/>
      </rPr>
      <t>s</t>
    </r>
    <r>
      <rPr>
        <sz val="11"/>
        <color theme="1"/>
        <rFont val="Calibri"/>
        <family val="2"/>
        <charset val="238"/>
        <scheme val="minor"/>
      </rPr>
      <t>vojstvima rastavljača, 2 P, B 16 A, za istosmjerni napon DC 24 V, pribor za instalaciju</t>
    </r>
  </si>
  <si>
    <r>
      <rPr>
        <b/>
        <sz val="11"/>
        <color theme="1"/>
        <rFont val="Calibri"/>
        <family val="2"/>
        <charset val="238"/>
        <scheme val="minor"/>
      </rPr>
      <t xml:space="preserve">Isprvaljač 
</t>
    </r>
    <r>
      <rPr>
        <sz val="11"/>
        <color theme="1"/>
        <rFont val="Calibri"/>
        <family val="2"/>
        <charset val="238"/>
        <scheme val="minor"/>
      </rPr>
      <t>Ispravljač 230/24 VDC naivne struje 16 A, montažni materijal</t>
    </r>
  </si>
  <si>
    <r>
      <rPr>
        <b/>
        <sz val="11"/>
        <color theme="1"/>
        <rFont val="Calibri"/>
        <family val="2"/>
        <charset val="238"/>
        <scheme val="minor"/>
      </rPr>
      <t>Signalni relej</t>
    </r>
    <r>
      <rPr>
        <sz val="11"/>
        <color theme="1"/>
        <rFont val="Calibri"/>
        <family val="2"/>
        <charset val="238"/>
        <scheme val="minor"/>
      </rPr>
      <t xml:space="preserve">
Signalni rele, 6 A, 24 V DC, napon upravljanja 24 VDC, 2 NO i 1 NC kontakata</t>
    </r>
  </si>
  <si>
    <r>
      <rPr>
        <b/>
        <sz val="11"/>
        <color theme="1"/>
        <rFont val="Calibri"/>
        <family val="2"/>
        <charset val="238"/>
        <scheme val="minor"/>
      </rPr>
      <t>Signalni sklopnik</t>
    </r>
    <r>
      <rPr>
        <sz val="11"/>
        <color theme="1"/>
        <rFont val="Calibri"/>
        <family val="2"/>
        <charset val="238"/>
        <scheme val="minor"/>
      </rPr>
      <t xml:space="preserve">
Signalni rele, 6 A, 24 V DC, napon upravljanja 24 VDC, 7 NO i 1 NC kontakata</t>
    </r>
  </si>
  <si>
    <t>2.28</t>
  </si>
  <si>
    <t>2.29</t>
  </si>
  <si>
    <t>2.30</t>
  </si>
  <si>
    <t>2.31</t>
  </si>
  <si>
    <r>
      <rPr>
        <b/>
        <sz val="11"/>
        <color theme="1"/>
        <rFont val="Calibri"/>
        <family val="2"/>
        <charset val="238"/>
        <scheme val="minor"/>
      </rPr>
      <t xml:space="preserve">Signalne lampice
</t>
    </r>
    <r>
      <rPr>
        <sz val="11"/>
        <color theme="1"/>
        <rFont val="Calibri"/>
        <family val="2"/>
        <charset val="238"/>
        <scheme val="minor"/>
      </rPr>
      <t>signalne lampice za montažu na vrata, crvene, "kvar", nizak tlak napona, 24 V DC led</t>
    </r>
  </si>
  <si>
    <r>
      <rPr>
        <b/>
        <sz val="11"/>
        <color theme="1"/>
        <rFont val="Calibri"/>
        <family val="2"/>
        <charset val="238"/>
        <scheme val="minor"/>
      </rPr>
      <t>Svijetiljka</t>
    </r>
    <r>
      <rPr>
        <sz val="11"/>
        <color theme="1"/>
        <rFont val="Calibri"/>
        <family val="2"/>
        <charset val="238"/>
        <scheme val="minor"/>
      </rPr>
      <t xml:space="preserve"> s sklopkom za ugranju u razdjelnicu 10 W, 230 V AC, LED</t>
    </r>
  </si>
  <si>
    <r>
      <rPr>
        <b/>
        <sz val="11"/>
        <color theme="1"/>
        <rFont val="Calibri"/>
        <family val="2"/>
        <charset val="238"/>
        <scheme val="minor"/>
      </rPr>
      <t>Ventilator s filterom</t>
    </r>
    <r>
      <rPr>
        <sz val="11"/>
        <color theme="1"/>
        <rFont val="Calibri"/>
        <family val="2"/>
        <charset val="238"/>
        <scheme val="minor"/>
      </rPr>
      <t xml:space="preserve"> za odsis zraka iz ormara, montaža na vrata, 230 V AC, 15 W</t>
    </r>
  </si>
  <si>
    <r>
      <rPr>
        <b/>
        <sz val="11"/>
        <color theme="1"/>
        <rFont val="Calibri"/>
        <family val="2"/>
        <charset val="238"/>
        <scheme val="minor"/>
      </rPr>
      <t>Grijač</t>
    </r>
    <r>
      <rPr>
        <sz val="11"/>
        <color theme="1"/>
        <rFont val="Calibri"/>
        <family val="2"/>
        <charset val="238"/>
        <scheme val="minor"/>
      </rPr>
      <t xml:space="preserve"> razdjelnice 300 W, 230 V AC</t>
    </r>
  </si>
  <si>
    <r>
      <rPr>
        <b/>
        <sz val="11"/>
        <color theme="1"/>
        <rFont val="Calibri"/>
        <family val="2"/>
        <charset val="238"/>
        <scheme val="minor"/>
      </rPr>
      <t xml:space="preserve">Termostat </t>
    </r>
    <r>
      <rPr>
        <sz val="11"/>
        <color theme="1"/>
        <rFont val="Calibri"/>
        <family val="2"/>
        <charset val="238"/>
        <scheme val="minor"/>
      </rPr>
      <t xml:space="preserve">- temeraturna sklopka podesiva s temperaturnim opsgom od 0 - 40 </t>
    </r>
    <r>
      <rPr>
        <sz val="11"/>
        <color theme="1"/>
        <rFont val="Arial"/>
        <family val="2"/>
        <charset val="238"/>
      </rPr>
      <t>⁰</t>
    </r>
    <r>
      <rPr>
        <sz val="11"/>
        <color theme="1"/>
        <rFont val="Calibri"/>
        <family val="2"/>
        <charset val="238"/>
        <scheme val="minor"/>
      </rPr>
      <t>C, preklopni kontakt, 230 V, 6 A</t>
    </r>
  </si>
  <si>
    <r>
      <rPr>
        <b/>
        <sz val="11"/>
        <color theme="1"/>
        <rFont val="Calibri"/>
        <family val="2"/>
        <charset val="238"/>
        <scheme val="minor"/>
      </rPr>
      <t xml:space="preserve">Tipkalo crno
</t>
    </r>
    <r>
      <rPr>
        <sz val="11"/>
        <color theme="1"/>
        <rFont val="Calibri"/>
        <family val="2"/>
        <charset val="238"/>
        <scheme val="minor"/>
      </rPr>
      <t>tipkalo za montažu na vrata, zeleno, NO kontakt, nazivna struja 6 A, napon, 230 V (reset)</t>
    </r>
  </si>
  <si>
    <r>
      <rPr>
        <b/>
        <sz val="11"/>
        <color theme="1"/>
        <rFont val="Calibri"/>
        <family val="2"/>
        <charset val="238"/>
        <scheme val="minor"/>
      </rPr>
      <t xml:space="preserve">Vremenski relej
</t>
    </r>
    <r>
      <rPr>
        <sz val="11"/>
        <color theme="1"/>
        <rFont val="Calibri"/>
        <family val="2"/>
        <charset val="238"/>
        <scheme val="minor"/>
      </rPr>
      <t>Vremenski relej s preklopnim kontaktom, s kašnjenjem uklopa, podesiv od 1-30 sekunde, napon 24 VDC</t>
    </r>
  </si>
  <si>
    <t>2.32</t>
  </si>
  <si>
    <t>2.33</t>
  </si>
  <si>
    <r>
      <rPr>
        <b/>
        <sz val="11"/>
        <color theme="1"/>
        <rFont val="Calibri"/>
        <family val="2"/>
        <charset val="238"/>
        <scheme val="minor"/>
      </rPr>
      <t xml:space="preserve">Strujni umnoživač signala
</t>
    </r>
    <r>
      <rPr>
        <sz val="11"/>
        <color theme="1"/>
        <rFont val="Calibri"/>
        <family val="2"/>
        <charset val="238"/>
        <scheme val="minor"/>
      </rPr>
      <t>Ulazni signal 4-20 mA, izlaz dva signala 4-20 mA, mogućnost setiranja aktivan/pasivan, napon napajanja 24 V DC</t>
    </r>
  </si>
  <si>
    <r>
      <rPr>
        <b/>
        <sz val="11"/>
        <color theme="1"/>
        <rFont val="Calibri"/>
        <family val="2"/>
        <charset val="238"/>
        <scheme val="minor"/>
      </rPr>
      <t>Pokazivč protoka</t>
    </r>
    <r>
      <rPr>
        <sz val="11"/>
        <color theme="1"/>
        <rFont val="Calibri"/>
        <family val="2"/>
        <charset val="238"/>
        <scheme val="minor"/>
      </rPr>
      <t xml:space="preserve">
Instrument 75x75 mm za prikaz protoka vode. Ulazni signal 4-20 mA, skala protok 0 - 30 m</t>
    </r>
    <r>
      <rPr>
        <vertAlign val="superscript"/>
        <sz val="11"/>
        <color theme="1"/>
        <rFont val="Calibri"/>
        <family val="2"/>
        <charset val="238"/>
        <scheme val="minor"/>
      </rPr>
      <t>3</t>
    </r>
    <r>
      <rPr>
        <sz val="11"/>
        <color theme="1"/>
        <rFont val="Calibri"/>
        <family val="2"/>
        <charset val="238"/>
        <scheme val="minor"/>
      </rPr>
      <t>/h</t>
    </r>
  </si>
  <si>
    <r>
      <rPr>
        <sz val="10"/>
        <rFont val="Arial"/>
        <family val="2"/>
        <charset val="238"/>
      </rPr>
      <t>Kabel -W MP VFD 2YSLCY-J  3x4+3G0,75 mm</t>
    </r>
    <r>
      <rPr>
        <vertAlign val="superscript"/>
        <sz val="10"/>
        <rFont val="Arial"/>
        <family val="2"/>
        <charset val="238"/>
      </rPr>
      <t>2</t>
    </r>
    <r>
      <rPr>
        <sz val="10"/>
        <rFont val="Arial"/>
        <family val="2"/>
        <charset val="238"/>
      </rPr>
      <t>, 0,6/1 kV (za VSD), dobava, doprema, polaganje i spajanje kabela</t>
    </r>
  </si>
  <si>
    <r>
      <t>Kabel NYY-J 5x16 mm</t>
    </r>
    <r>
      <rPr>
        <vertAlign val="superscript"/>
        <sz val="10"/>
        <rFont val="Arial"/>
        <family val="2"/>
        <charset val="238"/>
      </rPr>
      <t>2</t>
    </r>
    <r>
      <rPr>
        <sz val="10"/>
        <rFont val="Arial"/>
        <family val="2"/>
        <charset val="238"/>
      </rPr>
      <t>, 0,6/1 kV napojni kabel
Dobava, doprema, polaganje i spajanje kabela</t>
    </r>
  </si>
  <si>
    <r>
      <t>Kabel NYY  2x2,5 mm</t>
    </r>
    <r>
      <rPr>
        <vertAlign val="superscript"/>
        <sz val="10"/>
        <rFont val="Arial"/>
        <family val="2"/>
        <charset val="238"/>
      </rPr>
      <t>2</t>
    </r>
    <r>
      <rPr>
        <sz val="10"/>
        <rFont val="Arial"/>
        <family val="2"/>
        <charset val="238"/>
      </rPr>
      <t>, 0,6/1 kV, dobava, doprema, polaganje i spajanje kabela</t>
    </r>
  </si>
  <si>
    <r>
      <t>Signalni kabel NYY 6x1,5 mm</t>
    </r>
    <r>
      <rPr>
        <vertAlign val="superscript"/>
        <sz val="10"/>
        <rFont val="Arial"/>
        <family val="2"/>
        <charset val="238"/>
      </rPr>
      <t>2</t>
    </r>
    <r>
      <rPr>
        <sz val="10"/>
        <rFont val="Arial"/>
        <family val="2"/>
        <charset val="238"/>
      </rPr>
      <t>, 0,3/0.5 kV
dobava, doprema, polaganje i spajanje kabela</t>
    </r>
  </si>
  <si>
    <r>
      <t>Signalni kabel LIYCY 4x(2x1) mm</t>
    </r>
    <r>
      <rPr>
        <vertAlign val="superscript"/>
        <sz val="10"/>
        <rFont val="Arial"/>
        <family val="2"/>
        <charset val="238"/>
      </rPr>
      <t>2</t>
    </r>
    <r>
      <rPr>
        <sz val="10"/>
        <rFont val="Arial"/>
        <family val="2"/>
        <charset val="238"/>
      </rPr>
      <t>, 0,3/0.5 kV
dobava, doprema, polaganje i spajanje kabela</t>
    </r>
  </si>
  <si>
    <t>3.5.</t>
  </si>
  <si>
    <r>
      <t>Signalni kabel NYY 12x1,5 mm</t>
    </r>
    <r>
      <rPr>
        <vertAlign val="superscript"/>
        <sz val="10"/>
        <rFont val="Arial"/>
        <family val="2"/>
        <charset val="238"/>
      </rPr>
      <t>2</t>
    </r>
    <r>
      <rPr>
        <sz val="10"/>
        <rFont val="Arial"/>
        <family val="2"/>
        <charset val="238"/>
      </rPr>
      <t>, 0,3/0.5 kV
dobava, doprema, polaganje i spajanje kabela</t>
    </r>
  </si>
  <si>
    <t>3.6.</t>
  </si>
  <si>
    <r>
      <t>Signalni kabel NYY 4x1,5 mm</t>
    </r>
    <r>
      <rPr>
        <vertAlign val="superscript"/>
        <sz val="10"/>
        <rFont val="Arial"/>
        <family val="2"/>
        <charset val="238"/>
      </rPr>
      <t>2</t>
    </r>
    <r>
      <rPr>
        <sz val="10"/>
        <rFont val="Arial"/>
        <family val="2"/>
        <charset val="238"/>
      </rPr>
      <t>, 0,3/0.5 kV
dobava, doprema, polaganje i spajanje kabela</t>
    </r>
  </si>
  <si>
    <r>
      <t>LIYCY 2x1 mm</t>
    </r>
    <r>
      <rPr>
        <vertAlign val="superscript"/>
        <sz val="10"/>
        <rFont val="Arial"/>
        <family val="2"/>
        <charset val="238"/>
      </rPr>
      <t>2</t>
    </r>
    <r>
      <rPr>
        <sz val="10"/>
        <rFont val="Arial"/>
        <family val="2"/>
        <charset val="238"/>
      </rPr>
      <t xml:space="preserve">
Dobava, doprema, polaganje i spajanje kabela</t>
    </r>
  </si>
  <si>
    <t>3.7</t>
  </si>
  <si>
    <t>3.8</t>
  </si>
  <si>
    <r>
      <t xml:space="preserve">Izmještanje utičnica na zidu
</t>
    </r>
    <r>
      <rPr>
        <sz val="11"/>
        <color theme="1"/>
        <rFont val="Calibri"/>
        <family val="2"/>
        <charset val="238"/>
        <scheme val="minor"/>
      </rPr>
      <t>Izmještanje utičnica na zidu cca 30 cm s kabelskom policom u duljini 1,5 m radi montaže razdjelnice +ROHS</t>
    </r>
  </si>
  <si>
    <t>2.34</t>
  </si>
  <si>
    <t>2.35</t>
  </si>
  <si>
    <t>2.36</t>
  </si>
  <si>
    <t>2.37</t>
  </si>
  <si>
    <t>2.38</t>
  </si>
  <si>
    <t>2.39</t>
  </si>
  <si>
    <r>
      <t xml:space="preserve">Programiranje
</t>
    </r>
    <r>
      <rPr>
        <sz val="10"/>
        <rFont val="Arial"/>
        <family val="2"/>
        <charset val="238"/>
      </rPr>
      <t>izrada programa za PLC i programiranje PLC-a za upravljenje hidrostanicom  i crpnom stanicom u +RCS za prihvat i prikaz signala mjerenja protoka na operacijskom panelu (OP), izrada izmjene programa i programiranje OP na vratima</t>
    </r>
  </si>
  <si>
    <t>kom.</t>
  </si>
  <si>
    <r>
      <t xml:space="preserve">Funkcionalana provjera
</t>
    </r>
    <r>
      <rPr>
        <sz val="10"/>
        <rFont val="Arial"/>
        <family val="2"/>
        <charset val="238"/>
      </rPr>
      <t xml:space="preserve">Funkcionalna provjera crpki, PLC-a, podešenja, zaštita rada hidrostanice, izrada izvještaja </t>
    </r>
  </si>
  <si>
    <r>
      <t xml:space="preserve">Zamjena PLC-a novim
</t>
    </r>
    <r>
      <rPr>
        <sz val="10"/>
        <rFont val="Arial"/>
        <family val="2"/>
        <charset val="238"/>
      </rPr>
      <t>dobava, doprema instalacija i spajanje novog PLC-a.
Novi PLC treba imati minimalno 32 digitalna ulaza 24 VDC, 16 relejnih izlaza, 8 analognih ulaza 4-20 mA i 4 analogna izlaza 4-20 mA, odgovarajući CPU, bateriju, memoriju, napajanje, priključak za OP77A, MODBUS i komunikacijski priključak te ostali instalacijski materijal do pune instalacijske i funkcionalne gotovosti za trajan rad, tip: Siemens S7-200 CPU 226 ili jednakovrijedan
____________________________________________</t>
    </r>
  </si>
  <si>
    <r>
      <rPr>
        <b/>
        <sz val="11"/>
        <color theme="1"/>
        <rFont val="Calibri"/>
        <family val="2"/>
        <charset val="238"/>
        <scheme val="minor"/>
      </rPr>
      <t xml:space="preserve">Naponsko-frekvencijski pretvarač
</t>
    </r>
    <r>
      <rPr>
        <sz val="11"/>
        <color theme="1"/>
        <rFont val="Calibri"/>
        <family val="2"/>
        <charset val="238"/>
        <scheme val="minor"/>
      </rPr>
      <t>Naponsko frekvencijski pretvarač (VSD) nazivne struje 25 A napona 400 V za elektromotor 11 kW, montažni materijal, tip kao: Schneider Electic, ALTIVAR  ATV340D11N4 ili jednakovrijedano
________________________________________________</t>
    </r>
  </si>
  <si>
    <r>
      <t xml:space="preserve">Mjerač protoka
</t>
    </r>
    <r>
      <rPr>
        <sz val="10"/>
        <rFont val="Arial"/>
        <family val="2"/>
        <charset val="238"/>
      </rPr>
      <t>Dobava, doprema, montaža, spajanje, parametriranje i uputanje u rad mjerača protoka vode prema specifikaciji:
  Medij                          bunarska voda
  Mjerni opseg              0-30 m</t>
    </r>
    <r>
      <rPr>
        <vertAlign val="superscript"/>
        <sz val="10"/>
        <rFont val="Arial"/>
        <family val="2"/>
        <charset val="238"/>
      </rPr>
      <t>3</t>
    </r>
    <r>
      <rPr>
        <sz val="10"/>
        <rFont val="Arial"/>
        <family val="2"/>
        <charset val="238"/>
      </rPr>
      <t xml:space="preserve">/h
  Točnost                     2 %
  Metoda                      elektormagnetski
  Priključak                    DN 80
  Radni tlak                   PN 25 bara
  Temperatura medija  0- 25 </t>
    </r>
    <r>
      <rPr>
        <sz val="10"/>
        <rFont val="Calibri"/>
        <family val="2"/>
        <charset val="238"/>
      </rPr>
      <t>°</t>
    </r>
    <r>
      <rPr>
        <sz val="10"/>
        <rFont val="Arial"/>
        <family val="2"/>
        <charset val="238"/>
      </rPr>
      <t xml:space="preserve">C
  Mjerni signal              4-20 m-a, HART+Pulse
  Prikaz                        LCD
  Tastetura                   tipke
   temperatura okoline   0- 40 </t>
    </r>
    <r>
      <rPr>
        <sz val="10"/>
        <rFont val="Calibri"/>
        <family val="2"/>
        <charset val="238"/>
      </rPr>
      <t>°</t>
    </r>
    <r>
      <rPr>
        <sz val="10"/>
        <rFont val="Arial"/>
        <family val="2"/>
        <charset val="238"/>
      </rPr>
      <t>C
  vlažnost                    100% s kondenzacijom
  meh. zaštita               IP 67
  Uvod kabela              uvodnica
kao tip: ABB, FEV WaterMaster DN100 ili jendanakovrijedan
____________________________________________</t>
    </r>
  </si>
  <si>
    <t>Rekapitulacija elektro</t>
  </si>
  <si>
    <t>Dobava i montaža hidrostanice za povećanje tlaka koja se sastoji od tri vertikalne višestupanjske inox pumpe, materijal rotora AISI 304 ili jednakovrijedno, materijal kućišta AISI 304 ili jednakovrijedno, materijal donjeg kućišta lijevano željezo ili jednakovrijedno, materijal vratila AISI 304 ili jednakovrijedno, materijal O-prstena EPDM ili jednakovrijedno, s frekventnim regulatorima na tijelu pumpe, osjetnika tlaka, manometra, upravljački panel s mikroprocesorskim upravljanjem, ulaznih i izlaznih kuglastih ventila, nepovratnih ventila, ulaznih i izlaznih inox grana, sve ožičeno i kompletno na postolju. CE izjava o sukladosti ili jednakovrijedno, u kompletu s prirubnicama, brtvama i vijcima potrebne duljine, te svim ostalim sitnim potrošnim, ovjesnim i brtvenim materijalom. Tehničkih karakteristika:</t>
  </si>
  <si>
    <t>materijali: kućište ugljični čelik ili jednakovrijedno, prirubnice ugljični čelik ili jednakovrijedno, elektrode Hastelloy C-22 ili jednakovrijedno, obloga EPDM ili jednakovrijedno</t>
  </si>
  <si>
    <t>materijali: kućište lijevano željezo ili jednakovrijedno, poklopci lijevano željezo ili jednakovrijedno, kugle AISI 304 ili jednakovrijedno, brtve EPDM ili jednakovrijedno, prirubnica lijevano željezo ili jednakovrijedno</t>
  </si>
  <si>
    <t>Dobava i montaža kuglastog prirubničkog ventila veličine DN100, nazivnog tlaka PN10/16, u kompletu s sitnim potrošnim, ovjesnim i brtvenim materijalom</t>
  </si>
  <si>
    <t>Dobava i montaža kuglastog prirubničkog ventila veličine DN100, nazivnog tlaka PN25, u kompletu s sitnim potrošnim, ovjesnim i brtvenim materijalom  izrađen od sivog lijeva ili jednakovrijedno.</t>
  </si>
  <si>
    <t>Dobava i montaža prirubničkog hvatača nečistoća veličine DN100, nazivnog tlaka PN10/16, u kompletu s sitnim potrošnim, ovjesnim i brtvenim materijalom  izrađen od sivog lijeva ili jednakovrijedno.</t>
  </si>
  <si>
    <t>Dobava i montaža prirubničkog nepovratnog ventila veličine DN100, nazivnog tlaka PN25, u kompletu s  sitnim potrošnim, ovjesnim i brtvenim materijalom  izrađen od sivog lijeva ili jednakovrijedno.</t>
  </si>
  <si>
    <t>Dobava i montaža prirubničkog koljena 90º, veličine DN100, nazivnog tlaka PN10/16, u kompletu sitnim potrošnim, ovjesnim i brtvenim materijalom. Materijal P235TR1 ili jednakovrijedan.</t>
  </si>
  <si>
    <t>Dobava i montaža prirubničkog koljena 180º, veličine DN100, nazivnog tlaka PN25, u kompletu s sitnim potrošnim, ovjesnim i brtvenim materijalom. Materijal P235TR1 ili jednakovrijedan.</t>
  </si>
  <si>
    <t>Dobava i montaža koljena 90º prirubničko / sa rubom za zavarivanje, veličine DN80, nazivnog tlaka PN25, s 2 temeljna sloja suhog filma 150 μm i 2 završna sloja u RAL 5005 debljine suhog filma 150 μm, u kompletu s sitnim potrošnim, ovjesnim i brtvenim materijalom. Materijal P235TR1 ili jednakovrijedan.</t>
  </si>
  <si>
    <t>Dobava i montaža prirubničkog T-komada, veličine DN100, nazivnog tlaka PN10/16, u kompletu s prirubnicama, brtvama i vijcima potrebne duljine, te svim ostalim sitnim potrošnim, ovjesnim i brtvenim materijalom. Materijal P235TR1 ili jednakovrijedan.</t>
  </si>
  <si>
    <t>Dobava i montaža prirubničke redukcije, veličine DN100/DN65, nazivnog tlaka PN10/16, u kompletu s sitnim potrošnim, ovjesnim i brtvenim materijalom. Materijal P235TR1 ili jednakovrijedan.</t>
  </si>
  <si>
    <t>Dobava i montaža prirubničke redukcije DN80 PN25 / DN100 PN25, u kompletu s sitnim potrošnim, ovjesnim i brtvenim materijalom. Materijal P235TR1 ili jednakovrijedan.</t>
  </si>
  <si>
    <t>Dobava i montaža prirubničkog cjevovoda DN100  1,016 m, nazivnog tlaka PN10/16, u kompletu s sitnim potrošnim, ovjesnim i brtvenim materijalom. Materijal P235TR1 ili jednakovrijedan.</t>
  </si>
  <si>
    <t>Dobava i montaža prirubničkog cjevovoda DN100  0,249 m, nazivnog tlaka PN10/16, u kompletu s sitnim potrošnim, ovjesnim i brtvenim materijalom. Materijal P235TR1 ili jednakovrijedan.</t>
  </si>
  <si>
    <t>Dobava i montaža  cjevovoda DN80 PN25 prirubnički i s rubom za zavarivanje 0,452 m, s 2 temeljna sloja suhog filma 150 μm i 2 završna sloja u RAL 5005 debljine suhog filma 150 μm, u kompletu s sitnim potrošnim, ovjesnim i brtvenim materijalom. Materijal P235TR1 ili jednakovrijedan.</t>
  </si>
  <si>
    <t>Dobava i montaža  cjevovoda DN80 PN25 prirubnički i s rubom za zavarivanje 0,16 m, s 2 temeljna sloja suhog filma 150 μm i 2 završna sloja u RAL 5005 debljine suhog filma 150 μm, u kompletu s sitnim potrošnim, ovjesnim i brtvenim materijalom. Materijal P235TR1 ili jednakovrijedan.</t>
  </si>
  <si>
    <t>Potrebno je dostaviti svu prateću dokumentaciju opreme na hrvatskom jeziku (sve potvrde o sukladnosti i upute za rad i održavanje).</t>
  </si>
  <si>
    <t>Dobava i montaža brtve iz materijala EPDM ili jednakovrijedno, prema normi DIN EN 1514-1 ili jednakovrijedno, slijedećih dimenzija: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</si>
</sst>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k_n_-;\-* #,##0.00\ _k_n_-;_-* &quot;-&quot;??\ _k_n_-;_-@_-"/>
    <numFmt numFmtId="164" formatCode="#,##0.00;\-#,##0.00;&quot;&quot;"/>
    <numFmt numFmtId="165" formatCode="#,##0.00_ ;\-#,##0.00\ "/>
    <numFmt numFmtId="166" formatCode="#,##0;\-#,##0;&quot;&quot;"/>
  </numFmts>
  <fonts count="26">
    <font>
      <sz val="11"/>
      <color theme="1"/>
      <name val="Calibri"/>
      <family val="2"/>
      <charset val="1"/>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i/>
      <sz val="9"/>
      <color indexed="8"/>
      <name val="Arial"/>
      <family val="2"/>
    </font>
    <font>
      <i/>
      <sz val="10"/>
      <color indexed="8"/>
      <name val="Arial,Bold"/>
    </font>
    <font>
      <i/>
      <sz val="10"/>
      <color indexed="8"/>
      <name val="Arial"/>
      <family val="2"/>
    </font>
    <font>
      <b/>
      <sz val="10"/>
      <color indexed="8"/>
      <name val="Arial"/>
      <family val="2"/>
    </font>
    <font>
      <b/>
      <sz val="12"/>
      <name val="Arial"/>
      <family val="2"/>
    </font>
    <font>
      <b/>
      <sz val="10"/>
      <name val="Arial"/>
      <family val="2"/>
    </font>
    <font>
      <b/>
      <sz val="10"/>
      <name val="Arial"/>
      <family val="2"/>
      <charset val="238"/>
    </font>
    <font>
      <sz val="10"/>
      <name val="Arial"/>
      <family val="2"/>
      <charset val="238"/>
    </font>
    <font>
      <vertAlign val="superscript"/>
      <sz val="10"/>
      <name val="Arial"/>
      <family val="2"/>
      <charset val="238"/>
    </font>
    <font>
      <sz val="9"/>
      <color indexed="8"/>
      <name val="Arial"/>
      <family val="2"/>
    </font>
    <font>
      <sz val="10"/>
      <color indexed="8"/>
      <name val="Arial"/>
      <family val="2"/>
    </font>
    <font>
      <sz val="10"/>
      <name val="Arial"/>
      <family val="2"/>
    </font>
    <font>
      <sz val="10"/>
      <name val="Calibri"/>
      <family val="2"/>
      <charset val="238"/>
    </font>
    <font>
      <b/>
      <sz val="12"/>
      <color theme="1"/>
      <name val="Calibri"/>
      <family val="2"/>
      <charset val="238"/>
      <scheme val="minor"/>
    </font>
    <font>
      <sz val="10"/>
      <name val="MS Sans Serif"/>
      <family val="2"/>
      <charset val="238"/>
    </font>
    <font>
      <vertAlign val="superscript"/>
      <sz val="11"/>
      <color theme="1"/>
      <name val="Calibri"/>
      <family val="2"/>
      <charset val="238"/>
      <scheme val="minor"/>
    </font>
    <font>
      <b/>
      <sz val="10"/>
      <color indexed="8"/>
      <name val="Arial"/>
      <family val="2"/>
      <charset val="238"/>
    </font>
    <font>
      <sz val="10"/>
      <color indexed="8"/>
      <name val="Arial"/>
      <family val="2"/>
      <charset val="238"/>
    </font>
    <font>
      <sz val="10"/>
      <color theme="1"/>
      <name val="Arial"/>
      <family val="2"/>
      <charset val="238"/>
    </font>
    <font>
      <sz val="10"/>
      <color rgb="FFFF0000"/>
      <name val="Arial"/>
      <family val="2"/>
      <charset val="238"/>
    </font>
    <font>
      <sz val="11"/>
      <color theme="1"/>
      <name val="Arial"/>
      <family val="2"/>
      <charset val="238"/>
    </font>
    <font>
      <sz val="9"/>
      <color indexed="8"/>
      <name val="Arial"/>
      <family val="2"/>
      <charset val="238"/>
    </font>
  </fonts>
  <fills count="4">
    <fill>
      <patternFill patternType="none"/>
    </fill>
    <fill>
      <patternFill patternType="gray125"/>
    </fill>
    <fill>
      <patternFill patternType="solid">
        <fgColor indexed="22"/>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s>
  <cellStyleXfs count="6">
    <xf numFmtId="0" fontId="0" fillId="0" borderId="0"/>
    <xf numFmtId="0" fontId="18" fillId="0" borderId="0"/>
    <xf numFmtId="0" fontId="11" fillId="0" borderId="0"/>
    <xf numFmtId="43" fontId="11" fillId="0" borderId="0" applyFont="0" applyFill="0" applyBorder="0" applyAlignment="0" applyProtection="0"/>
    <xf numFmtId="0" fontId="15" fillId="0" borderId="0"/>
    <xf numFmtId="43" fontId="15" fillId="0" borderId="0" applyFont="0" applyFill="0" applyBorder="0" applyAlignment="0" applyProtection="0"/>
  </cellStyleXfs>
  <cellXfs count="154">
    <xf numFmtId="0" fontId="0" fillId="0" borderId="0" xfId="0"/>
    <xf numFmtId="0" fontId="4" fillId="0" borderId="1" xfId="0" applyFont="1" applyBorder="1" applyAlignment="1">
      <alignment horizontal="center" vertical="center" wrapText="1"/>
    </xf>
    <xf numFmtId="4" fontId="5" fillId="0" borderId="1" xfId="0" applyNumberFormat="1" applyFont="1" applyBorder="1" applyAlignment="1">
      <alignment vertical="center" wrapText="1"/>
    </xf>
    <xf numFmtId="4" fontId="5" fillId="0" borderId="1"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0" fontId="7" fillId="2" borderId="1" xfId="0" applyFont="1" applyFill="1" applyBorder="1" applyAlignment="1">
      <alignment horizontal="center" vertical="top" wrapText="1"/>
    </xf>
    <xf numFmtId="16" fontId="9" fillId="0" borderId="1" xfId="0" applyNumberFormat="1" applyFont="1" applyBorder="1" applyAlignment="1">
      <alignment horizontal="center" vertical="top" wrapText="1"/>
    </xf>
    <xf numFmtId="0" fontId="10" fillId="0" borderId="1" xfId="0" applyFont="1" applyBorder="1" applyAlignment="1">
      <alignment horizontal="left" vertical="top" wrapText="1"/>
    </xf>
    <xf numFmtId="0" fontId="0" fillId="0" borderId="1" xfId="0" applyBorder="1"/>
    <xf numFmtId="0" fontId="17" fillId="0" borderId="1" xfId="0" applyFont="1" applyBorder="1"/>
    <xf numFmtId="4" fontId="3" fillId="0" borderId="1" xfId="0" applyNumberFormat="1" applyFont="1" applyBorder="1"/>
    <xf numFmtId="0" fontId="11" fillId="0" borderId="1" xfId="1" applyNumberFormat="1" applyFont="1" applyBorder="1" applyAlignment="1" applyProtection="1">
      <alignment horizontal="justify" vertical="top" wrapText="1"/>
      <protection locked="0"/>
    </xf>
    <xf numFmtId="16" fontId="10" fillId="0" borderId="1" xfId="0" applyNumberFormat="1" applyFont="1" applyBorder="1" applyAlignment="1">
      <alignment horizontal="center" vertical="top" wrapText="1"/>
    </xf>
    <xf numFmtId="16" fontId="9" fillId="0" borderId="1" xfId="0" applyNumberFormat="1" applyFont="1" applyBorder="1" applyAlignment="1">
      <alignment horizontal="center" vertical="center" wrapText="1"/>
    </xf>
    <xf numFmtId="0" fontId="10" fillId="0" borderId="1" xfId="0" applyFont="1" applyBorder="1" applyAlignment="1">
      <alignment horizontal="left" vertical="center" wrapText="1"/>
    </xf>
    <xf numFmtId="0" fontId="13" fillId="0" borderId="1" xfId="0" applyFont="1" applyBorder="1" applyAlignment="1">
      <alignment horizontal="center" vertical="center" wrapText="1"/>
    </xf>
    <xf numFmtId="4" fontId="14" fillId="0" borderId="1" xfId="0" applyNumberFormat="1" applyFont="1" applyBorder="1" applyAlignment="1">
      <alignment horizontal="center" vertical="center" wrapText="1"/>
    </xf>
    <xf numFmtId="4" fontId="15" fillId="0" borderId="1" xfId="0" applyNumberFormat="1" applyFont="1" applyBorder="1" applyAlignment="1" applyProtection="1">
      <alignment vertical="center" wrapText="1"/>
      <protection locked="0" hidden="1"/>
    </xf>
    <xf numFmtId="16" fontId="9" fillId="0" borderId="1" xfId="0" applyNumberFormat="1" applyFont="1" applyBorder="1" applyAlignment="1">
      <alignment horizontal="left" vertical="center" wrapText="1"/>
    </xf>
    <xf numFmtId="0" fontId="8" fillId="2" borderId="1" xfId="0" applyFont="1" applyFill="1" applyBorder="1" applyAlignment="1">
      <alignment vertical="top" wrapText="1"/>
    </xf>
    <xf numFmtId="16" fontId="9" fillId="0" borderId="5" xfId="0" applyNumberFormat="1" applyFont="1" applyFill="1" applyBorder="1" applyAlignment="1">
      <alignment horizontal="center" vertical="top" wrapText="1"/>
    </xf>
    <xf numFmtId="49" fontId="20" fillId="0" borderId="6" xfId="2" applyNumberFormat="1" applyFont="1" applyFill="1" applyBorder="1" applyAlignment="1" applyProtection="1">
      <alignment horizontal="left" vertical="top" wrapText="1"/>
      <protection locked="0"/>
    </xf>
    <xf numFmtId="0" fontId="20" fillId="0" borderId="7" xfId="2" applyFont="1" applyFill="1" applyBorder="1" applyAlignment="1" applyProtection="1">
      <alignment horizontal="center" vertical="top" wrapText="1" shrinkToFit="1"/>
      <protection locked="0"/>
    </xf>
    <xf numFmtId="0" fontId="20" fillId="0" borderId="7" xfId="2" applyFont="1" applyFill="1" applyBorder="1" applyAlignment="1" applyProtection="1">
      <alignment horizontal="left" vertical="top" wrapText="1" shrinkToFit="1"/>
      <protection locked="0"/>
    </xf>
    <xf numFmtId="1" fontId="20" fillId="0" borderId="7" xfId="3" applyNumberFormat="1" applyFont="1" applyFill="1" applyBorder="1" applyAlignment="1" applyProtection="1">
      <alignment horizontal="left" vertical="top" wrapText="1"/>
      <protection locked="0"/>
    </xf>
    <xf numFmtId="4" fontId="20" fillId="0" borderId="7" xfId="3" applyNumberFormat="1" applyFont="1" applyFill="1" applyBorder="1" applyAlignment="1" applyProtection="1">
      <alignment horizontal="right" vertical="top" wrapText="1"/>
      <protection locked="0"/>
    </xf>
    <xf numFmtId="164" fontId="20" fillId="0" borderId="8" xfId="2" applyNumberFormat="1" applyFont="1" applyFill="1" applyBorder="1" applyAlignment="1" applyProtection="1">
      <alignment horizontal="right" vertical="top" wrapText="1"/>
      <protection locked="0"/>
    </xf>
    <xf numFmtId="0" fontId="11" fillId="0" borderId="0" xfId="2" applyFont="1" applyFill="1" applyProtection="1">
      <protection locked="0"/>
    </xf>
    <xf numFmtId="49" fontId="22" fillId="0" borderId="0" xfId="2" applyNumberFormat="1" applyFont="1" applyFill="1" applyBorder="1" applyAlignment="1">
      <alignment vertical="top" wrapText="1"/>
    </xf>
    <xf numFmtId="49" fontId="20" fillId="3" borderId="11" xfId="2" applyNumberFormat="1" applyFont="1" applyFill="1" applyBorder="1" applyAlignment="1">
      <alignment horizontal="left" vertical="top" wrapText="1"/>
    </xf>
    <xf numFmtId="0" fontId="20" fillId="3" borderId="1" xfId="2" applyFont="1" applyFill="1" applyBorder="1" applyAlignment="1">
      <alignment horizontal="justify" vertical="top" wrapText="1"/>
    </xf>
    <xf numFmtId="0" fontId="20" fillId="3" borderId="1" xfId="2" applyFont="1" applyFill="1" applyBorder="1" applyAlignment="1">
      <alignment horizontal="left" vertical="top" wrapText="1"/>
    </xf>
    <xf numFmtId="1" fontId="20" fillId="3" borderId="1" xfId="2" applyNumberFormat="1" applyFont="1" applyFill="1" applyBorder="1" applyAlignment="1">
      <alignment horizontal="left" vertical="top" wrapText="1"/>
    </xf>
    <xf numFmtId="0" fontId="20" fillId="3" borderId="1" xfId="2" applyFont="1" applyFill="1" applyBorder="1" applyAlignment="1">
      <alignment horizontal="right" vertical="top" wrapText="1"/>
    </xf>
    <xf numFmtId="0" fontId="20" fillId="3" borderId="12" xfId="2" applyFont="1" applyFill="1" applyBorder="1" applyAlignment="1">
      <alignment horizontal="right" vertical="top" wrapText="1"/>
    </xf>
    <xf numFmtId="49" fontId="20" fillId="0" borderId="13" xfId="2" applyNumberFormat="1" applyFont="1" applyFill="1" applyBorder="1" applyAlignment="1">
      <alignment horizontal="left" vertical="top" wrapText="1"/>
    </xf>
    <xf numFmtId="0" fontId="20" fillId="0" borderId="14" xfId="2" applyFont="1" applyFill="1" applyBorder="1" applyAlignment="1">
      <alignment horizontal="justify" vertical="top" wrapText="1"/>
    </xf>
    <xf numFmtId="0" fontId="20" fillId="0" borderId="14" xfId="2" applyFont="1" applyFill="1" applyBorder="1" applyAlignment="1">
      <alignment horizontal="left" vertical="top" wrapText="1"/>
    </xf>
    <xf numFmtId="1" fontId="20" fillId="0" borderId="14" xfId="2" applyNumberFormat="1" applyFont="1" applyFill="1" applyBorder="1" applyAlignment="1">
      <alignment horizontal="left" vertical="top" wrapText="1"/>
    </xf>
    <xf numFmtId="0" fontId="20" fillId="0" borderId="14" xfId="2" applyFont="1" applyFill="1" applyBorder="1" applyAlignment="1">
      <alignment horizontal="right" vertical="top" wrapText="1"/>
    </xf>
    <xf numFmtId="0" fontId="20" fillId="0" borderId="15" xfId="2" applyFont="1" applyFill="1" applyBorder="1" applyAlignment="1">
      <alignment horizontal="right" vertical="top" wrapText="1"/>
    </xf>
    <xf numFmtId="49" fontId="21" fillId="0" borderId="13" xfId="2" applyNumberFormat="1" applyFont="1" applyFill="1" applyBorder="1" applyAlignment="1">
      <alignment horizontal="left" vertical="top" wrapText="1"/>
    </xf>
    <xf numFmtId="0" fontId="21" fillId="0" borderId="14" xfId="2" applyFont="1" applyFill="1" applyBorder="1" applyAlignment="1">
      <alignment horizontal="justify" vertical="top" wrapText="1"/>
    </xf>
    <xf numFmtId="0" fontId="21" fillId="0" borderId="14" xfId="2" applyFont="1" applyFill="1" applyBorder="1" applyAlignment="1">
      <alignment horizontal="left" vertical="top" wrapText="1"/>
    </xf>
    <xf numFmtId="1" fontId="21" fillId="0" borderId="14" xfId="2" applyNumberFormat="1" applyFont="1" applyFill="1" applyBorder="1" applyAlignment="1">
      <alignment horizontal="left" vertical="top" wrapText="1"/>
    </xf>
    <xf numFmtId="0" fontId="21" fillId="0" borderId="14" xfId="2" applyFont="1" applyFill="1" applyBorder="1" applyAlignment="1">
      <alignment horizontal="right" vertical="top" wrapText="1"/>
    </xf>
    <xf numFmtId="0" fontId="21" fillId="0" borderId="14" xfId="2" quotePrefix="1" applyFont="1" applyFill="1" applyBorder="1" applyAlignment="1">
      <alignment horizontal="justify" vertical="top" wrapText="1"/>
    </xf>
    <xf numFmtId="0" fontId="21" fillId="0" borderId="15" xfId="2" applyFont="1" applyFill="1" applyBorder="1" applyAlignment="1">
      <alignment horizontal="right" vertical="top" wrapText="1"/>
    </xf>
    <xf numFmtId="49" fontId="21" fillId="0" borderId="11" xfId="2" applyNumberFormat="1" applyFont="1" applyFill="1" applyBorder="1" applyAlignment="1">
      <alignment horizontal="left" vertical="top" wrapText="1"/>
    </xf>
    <xf numFmtId="0" fontId="21" fillId="0" borderId="1" xfId="2" applyFont="1" applyFill="1" applyBorder="1" applyAlignment="1">
      <alignment horizontal="justify" vertical="top" wrapText="1"/>
    </xf>
    <xf numFmtId="0" fontId="21" fillId="0" borderId="1" xfId="2" applyFont="1" applyFill="1" applyBorder="1" applyAlignment="1">
      <alignment horizontal="left" vertical="top" wrapText="1"/>
    </xf>
    <xf numFmtId="0" fontId="21" fillId="0" borderId="12" xfId="2" applyFont="1" applyFill="1" applyBorder="1" applyAlignment="1">
      <alignment horizontal="right" vertical="top" wrapText="1"/>
    </xf>
    <xf numFmtId="0" fontId="21" fillId="0" borderId="1" xfId="4" applyFont="1" applyFill="1" applyBorder="1" applyAlignment="1">
      <alignment horizontal="left" vertical="top" wrapText="1" shrinkToFit="1"/>
    </xf>
    <xf numFmtId="1" fontId="21" fillId="0" borderId="1" xfId="2" applyNumberFormat="1" applyFont="1" applyFill="1" applyBorder="1" applyAlignment="1">
      <alignment horizontal="left" vertical="top"/>
    </xf>
    <xf numFmtId="165" fontId="21" fillId="0" borderId="14" xfId="3" applyNumberFormat="1" applyFont="1" applyFill="1" applyBorder="1" applyAlignment="1">
      <alignment horizontal="right" vertical="top" wrapText="1"/>
    </xf>
    <xf numFmtId="0" fontId="23" fillId="0" borderId="0" xfId="2" applyFont="1" applyFill="1" applyProtection="1">
      <protection locked="0"/>
    </xf>
    <xf numFmtId="165" fontId="11" fillId="0" borderId="14" xfId="3" quotePrefix="1" applyNumberFormat="1" applyFont="1" applyFill="1" applyBorder="1" applyAlignment="1">
      <alignment horizontal="right" vertical="top" wrapText="1"/>
    </xf>
    <xf numFmtId="1" fontId="21" fillId="0" borderId="1" xfId="2" applyNumberFormat="1" applyFont="1" applyBorder="1" applyAlignment="1">
      <alignment horizontal="left" vertical="top"/>
    </xf>
    <xf numFmtId="166" fontId="21" fillId="0" borderId="1" xfId="5" applyNumberFormat="1" applyFont="1" applyFill="1" applyBorder="1" applyAlignment="1">
      <alignment horizontal="right" vertical="top" wrapText="1" shrinkToFit="1"/>
    </xf>
    <xf numFmtId="0" fontId="11" fillId="0" borderId="0" xfId="2" applyFont="1" applyProtection="1">
      <protection locked="0"/>
    </xf>
    <xf numFmtId="4" fontId="20" fillId="0" borderId="12" xfId="2" applyNumberFormat="1" applyFont="1" applyFill="1" applyBorder="1" applyAlignment="1">
      <alignment horizontal="right" vertical="top" wrapText="1"/>
    </xf>
    <xf numFmtId="49" fontId="11" fillId="0" borderId="0" xfId="2" applyNumberFormat="1" applyFont="1" applyAlignment="1" applyProtection="1">
      <alignment horizontal="left" vertical="top"/>
      <protection locked="0"/>
    </xf>
    <xf numFmtId="0" fontId="11" fillId="0" borderId="0" xfId="2" applyFont="1" applyAlignment="1" applyProtection="1">
      <alignment horizontal="justify" vertical="top"/>
      <protection locked="0"/>
    </xf>
    <xf numFmtId="0" fontId="11" fillId="0" borderId="0" xfId="2" applyFont="1" applyAlignment="1" applyProtection="1">
      <alignment horizontal="left" vertical="top"/>
      <protection locked="0"/>
    </xf>
    <xf numFmtId="1" fontId="11" fillId="0" borderId="0" xfId="2" applyNumberFormat="1" applyFont="1" applyAlignment="1" applyProtection="1">
      <alignment horizontal="left" vertical="top"/>
      <protection locked="0"/>
    </xf>
    <xf numFmtId="0" fontId="11" fillId="0" borderId="0" xfId="2" applyFont="1" applyAlignment="1" applyProtection="1">
      <alignment horizontal="right" vertical="top"/>
      <protection locked="0"/>
    </xf>
    <xf numFmtId="16" fontId="10" fillId="0" borderId="5" xfId="0" applyNumberFormat="1" applyFont="1" applyFill="1" applyBorder="1" applyAlignment="1">
      <alignment horizontal="center" vertical="top" wrapText="1"/>
    </xf>
    <xf numFmtId="16" fontId="9" fillId="0" borderId="1" xfId="0" applyNumberFormat="1" applyFont="1" applyFill="1" applyBorder="1" applyAlignment="1">
      <alignment horizontal="center" vertical="top" wrapText="1"/>
    </xf>
    <xf numFmtId="0" fontId="11" fillId="0" borderId="1" xfId="0" applyFont="1" applyFill="1" applyBorder="1" applyAlignment="1">
      <alignment horizontal="left" vertical="top" wrapText="1"/>
    </xf>
    <xf numFmtId="1" fontId="21" fillId="0" borderId="14" xfId="2" applyNumberFormat="1" applyFont="1" applyFill="1" applyBorder="1" applyAlignment="1">
      <alignment horizontal="center" vertical="top" wrapText="1"/>
    </xf>
    <xf numFmtId="0" fontId="21" fillId="0" borderId="14" xfId="2" applyFont="1" applyFill="1" applyBorder="1" applyAlignment="1">
      <alignment horizontal="center" vertical="top" wrapText="1"/>
    </xf>
    <xf numFmtId="0" fontId="11" fillId="0" borderId="15" xfId="2" applyFont="1" applyFill="1" applyBorder="1" applyAlignment="1">
      <alignment horizontal="center" vertical="top" wrapText="1"/>
    </xf>
    <xf numFmtId="165" fontId="21" fillId="0" borderId="1" xfId="3" applyNumberFormat="1" applyFont="1" applyFill="1" applyBorder="1" applyAlignment="1">
      <alignment horizontal="right" vertical="top" wrapText="1"/>
    </xf>
    <xf numFmtId="2" fontId="9" fillId="0" borderId="1" xfId="0" applyNumberFormat="1" applyFont="1" applyFill="1" applyBorder="1" applyAlignment="1">
      <alignment vertical="top" wrapText="1"/>
    </xf>
    <xf numFmtId="0" fontId="13" fillId="0" borderId="1" xfId="0" applyFont="1" applyBorder="1" applyAlignment="1">
      <alignment horizontal="center" vertical="top" wrapText="1"/>
    </xf>
    <xf numFmtId="4" fontId="14" fillId="0" borderId="1" xfId="0" applyNumberFormat="1" applyFont="1" applyBorder="1" applyAlignment="1">
      <alignment horizontal="center" vertical="top" wrapText="1"/>
    </xf>
    <xf numFmtId="4" fontId="15" fillId="0" borderId="1" xfId="0" applyNumberFormat="1" applyFont="1" applyBorder="1" applyAlignment="1" applyProtection="1">
      <alignment vertical="top" wrapText="1"/>
      <protection locked="0" hidden="1"/>
    </xf>
    <xf numFmtId="0" fontId="0" fillId="0" borderId="1" xfId="0" applyBorder="1" applyAlignment="1"/>
    <xf numFmtId="0" fontId="0" fillId="0" borderId="1" xfId="0" applyBorder="1" applyAlignment="1">
      <alignment vertical="top"/>
    </xf>
    <xf numFmtId="0" fontId="17" fillId="0" borderId="1" xfId="0" applyFont="1" applyBorder="1" applyAlignment="1">
      <alignment vertical="top"/>
    </xf>
    <xf numFmtId="0" fontId="13" fillId="0" borderId="1" xfId="0" applyFont="1" applyFill="1" applyBorder="1" applyAlignment="1">
      <alignment horizontal="center" vertical="top" wrapText="1"/>
    </xf>
    <xf numFmtId="0" fontId="25" fillId="0" borderId="1" xfId="0" applyFont="1" applyFill="1" applyBorder="1" applyAlignment="1">
      <alignment horizontal="center" vertical="top" wrapText="1"/>
    </xf>
    <xf numFmtId="16" fontId="10" fillId="0" borderId="1" xfId="0" applyNumberFormat="1" applyFont="1" applyFill="1" applyBorder="1" applyAlignment="1">
      <alignment horizontal="center" vertical="top" wrapText="1"/>
    </xf>
    <xf numFmtId="16" fontId="10" fillId="0" borderId="16" xfId="0" applyNumberFormat="1" applyFont="1" applyFill="1" applyBorder="1" applyAlignment="1">
      <alignment horizontal="center" vertical="top" wrapText="1"/>
    </xf>
    <xf numFmtId="0" fontId="2" fillId="0" borderId="1" xfId="0" applyFont="1" applyBorder="1" applyAlignment="1">
      <alignment vertical="top" wrapText="1"/>
    </xf>
    <xf numFmtId="0" fontId="3" fillId="0" borderId="1" xfId="0" applyFont="1" applyBorder="1" applyAlignment="1">
      <alignment vertical="top" wrapText="1"/>
    </xf>
    <xf numFmtId="0" fontId="2" fillId="0" borderId="5" xfId="0" applyFont="1" applyFill="1" applyBorder="1" applyAlignment="1">
      <alignment vertical="top" wrapText="1"/>
    </xf>
    <xf numFmtId="0" fontId="0" fillId="0" borderId="0" xfId="0" applyAlignment="1">
      <alignment vertical="top"/>
    </xf>
    <xf numFmtId="49" fontId="21" fillId="0" borderId="17" xfId="2" applyNumberFormat="1" applyFont="1" applyFill="1" applyBorder="1" applyAlignment="1">
      <alignment horizontal="left" vertical="top" wrapText="1"/>
    </xf>
    <xf numFmtId="0" fontId="21" fillId="0" borderId="5" xfId="2" quotePrefix="1" applyFont="1" applyFill="1" applyBorder="1" applyAlignment="1">
      <alignment horizontal="justify" vertical="top" wrapText="1"/>
    </xf>
    <xf numFmtId="0" fontId="21" fillId="0" borderId="5" xfId="2" applyFont="1" applyFill="1" applyBorder="1" applyAlignment="1">
      <alignment horizontal="left" vertical="top" wrapText="1"/>
    </xf>
    <xf numFmtId="1" fontId="21" fillId="0" borderId="5" xfId="2" applyNumberFormat="1" applyFont="1" applyFill="1" applyBorder="1" applyAlignment="1">
      <alignment horizontal="left" vertical="top" wrapText="1"/>
    </xf>
    <xf numFmtId="0" fontId="21" fillId="0" borderId="5" xfId="2" applyFont="1" applyFill="1" applyBorder="1" applyAlignment="1">
      <alignment horizontal="right" vertical="top" wrapText="1"/>
    </xf>
    <xf numFmtId="0" fontId="21" fillId="0" borderId="18" xfId="2" applyFont="1" applyFill="1" applyBorder="1" applyAlignment="1">
      <alignment horizontal="right" vertical="top" wrapText="1"/>
    </xf>
    <xf numFmtId="49" fontId="21" fillId="0" borderId="19" xfId="2" applyNumberFormat="1" applyFont="1" applyFill="1" applyBorder="1" applyAlignment="1">
      <alignment horizontal="left" vertical="top" wrapText="1"/>
    </xf>
    <xf numFmtId="0" fontId="21" fillId="0" borderId="16" xfId="2" quotePrefix="1" applyFont="1" applyFill="1" applyBorder="1" applyAlignment="1">
      <alignment horizontal="justify" vertical="top" wrapText="1"/>
    </xf>
    <xf numFmtId="0" fontId="21" fillId="0" borderId="16" xfId="2" applyFont="1" applyFill="1" applyBorder="1" applyAlignment="1">
      <alignment horizontal="left" vertical="top" wrapText="1"/>
    </xf>
    <xf numFmtId="1" fontId="21" fillId="0" borderId="16" xfId="2" applyNumberFormat="1" applyFont="1" applyFill="1" applyBorder="1" applyAlignment="1">
      <alignment horizontal="left" vertical="top" wrapText="1"/>
    </xf>
    <xf numFmtId="0" fontId="21" fillId="0" borderId="16" xfId="2" applyFont="1" applyFill="1" applyBorder="1" applyAlignment="1">
      <alignment horizontal="right" vertical="top" wrapText="1"/>
    </xf>
    <xf numFmtId="0" fontId="21" fillId="0" borderId="20" xfId="2" applyFont="1" applyFill="1" applyBorder="1" applyAlignment="1">
      <alignment horizontal="right" vertical="top" wrapText="1"/>
    </xf>
    <xf numFmtId="0" fontId="21" fillId="0" borderId="5" xfId="2" applyFont="1" applyFill="1" applyBorder="1" applyAlignment="1">
      <alignment horizontal="justify" vertical="top" wrapText="1"/>
    </xf>
    <xf numFmtId="0" fontId="21" fillId="0" borderId="16" xfId="2" applyFont="1" applyFill="1" applyBorder="1" applyAlignment="1">
      <alignment horizontal="justify" vertical="top" wrapText="1"/>
    </xf>
    <xf numFmtId="1" fontId="21" fillId="0" borderId="5" xfId="2" applyNumberFormat="1" applyFont="1" applyFill="1" applyBorder="1" applyAlignment="1">
      <alignment horizontal="center" vertical="top" wrapText="1"/>
    </xf>
    <xf numFmtId="0" fontId="21" fillId="0" borderId="5" xfId="2" applyFont="1" applyFill="1" applyBorder="1" applyAlignment="1">
      <alignment horizontal="center" vertical="top" wrapText="1"/>
    </xf>
    <xf numFmtId="0" fontId="11" fillId="0" borderId="18" xfId="2" applyFont="1" applyFill="1" applyBorder="1" applyAlignment="1">
      <alignment horizontal="center" vertical="top" wrapText="1"/>
    </xf>
    <xf numFmtId="1" fontId="21" fillId="0" borderId="16" xfId="2" applyNumberFormat="1" applyFont="1" applyFill="1" applyBorder="1" applyAlignment="1">
      <alignment horizontal="center" vertical="top" wrapText="1"/>
    </xf>
    <xf numFmtId="0" fontId="21" fillId="0" borderId="16" xfId="2" applyFont="1" applyFill="1" applyBorder="1" applyAlignment="1">
      <alignment horizontal="center" vertical="top" wrapText="1"/>
    </xf>
    <xf numFmtId="0" fontId="11" fillId="0" borderId="20" xfId="2" applyFont="1" applyFill="1" applyBorder="1" applyAlignment="1">
      <alignment horizontal="center" vertical="top" wrapText="1"/>
    </xf>
    <xf numFmtId="0" fontId="11" fillId="0" borderId="1" xfId="0" applyFont="1" applyBorder="1" applyAlignment="1">
      <alignment horizontal="left" vertical="center" wrapText="1"/>
    </xf>
    <xf numFmtId="16" fontId="11" fillId="0" borderId="1" xfId="0" applyNumberFormat="1" applyFont="1" applyBorder="1" applyAlignment="1">
      <alignment horizontal="left" vertical="center" wrapText="1"/>
    </xf>
    <xf numFmtId="2" fontId="3" fillId="0" borderId="1" xfId="0" applyNumberFormat="1" applyFont="1" applyBorder="1"/>
    <xf numFmtId="0" fontId="21" fillId="0" borderId="16" xfId="4" applyFont="1" applyFill="1" applyBorder="1" applyAlignment="1">
      <alignment horizontal="left" vertical="top" wrapText="1" shrinkToFit="1"/>
    </xf>
    <xf numFmtId="49" fontId="20" fillId="0" borderId="21" xfId="2" applyNumberFormat="1" applyFont="1" applyFill="1" applyBorder="1" applyAlignment="1">
      <alignment horizontal="left" vertical="top" wrapText="1"/>
    </xf>
    <xf numFmtId="0" fontId="20" fillId="0" borderId="22" xfId="2" applyFont="1" applyFill="1" applyBorder="1" applyAlignment="1">
      <alignment horizontal="justify" vertical="top" wrapText="1"/>
    </xf>
    <xf numFmtId="0" fontId="20" fillId="0" borderId="22" xfId="2" applyFont="1" applyFill="1" applyBorder="1" applyAlignment="1">
      <alignment horizontal="left" vertical="top" wrapText="1"/>
    </xf>
    <xf numFmtId="1" fontId="20" fillId="0" borderId="22" xfId="2" applyNumberFormat="1" applyFont="1" applyFill="1" applyBorder="1" applyAlignment="1">
      <alignment horizontal="left" vertical="top" wrapText="1"/>
    </xf>
    <xf numFmtId="0" fontId="20" fillId="0" borderId="22" xfId="2" applyFont="1" applyFill="1" applyBorder="1" applyAlignment="1">
      <alignment horizontal="right" vertical="top" wrapText="1"/>
    </xf>
    <xf numFmtId="0" fontId="20" fillId="0" borderId="23" xfId="2" applyFont="1" applyFill="1" applyBorder="1" applyAlignment="1">
      <alignment horizontal="right" vertical="top" wrapText="1"/>
    </xf>
    <xf numFmtId="49" fontId="21" fillId="0" borderId="21" xfId="2" applyNumberFormat="1" applyFont="1" applyFill="1" applyBorder="1" applyAlignment="1">
      <alignment horizontal="left" vertical="top" wrapText="1"/>
    </xf>
    <xf numFmtId="0" fontId="21" fillId="0" borderId="22" xfId="2" applyFont="1" applyFill="1" applyBorder="1" applyAlignment="1">
      <alignment horizontal="justify" vertical="top" wrapText="1"/>
    </xf>
    <xf numFmtId="0" fontId="21" fillId="0" borderId="22" xfId="2" applyFont="1" applyFill="1" applyBorder="1" applyAlignment="1">
      <alignment horizontal="left" vertical="top" wrapText="1"/>
    </xf>
    <xf numFmtId="1" fontId="21" fillId="0" borderId="22" xfId="2" applyNumberFormat="1" applyFont="1" applyFill="1" applyBorder="1" applyAlignment="1">
      <alignment horizontal="center" vertical="top" wrapText="1"/>
    </xf>
    <xf numFmtId="0" fontId="21" fillId="0" borderId="22" xfId="2" applyFont="1" applyFill="1" applyBorder="1" applyAlignment="1">
      <alignment horizontal="center" vertical="top" wrapText="1"/>
    </xf>
    <xf numFmtId="0" fontId="11" fillId="0" borderId="23" xfId="2" applyFont="1" applyFill="1" applyBorder="1" applyAlignment="1">
      <alignment horizontal="center" vertical="top" wrapText="1"/>
    </xf>
    <xf numFmtId="4" fontId="14" fillId="0" borderId="1" xfId="0" applyNumberFormat="1" applyFont="1" applyBorder="1" applyAlignment="1">
      <alignment horizontal="right" vertical="center" wrapText="1"/>
    </xf>
    <xf numFmtId="49" fontId="20" fillId="3" borderId="6" xfId="2" applyNumberFormat="1" applyFont="1" applyFill="1" applyBorder="1" applyAlignment="1">
      <alignment horizontal="left" vertical="top" wrapText="1"/>
    </xf>
    <xf numFmtId="0" fontId="20" fillId="3" borderId="7" xfId="2" applyFont="1" applyFill="1" applyBorder="1" applyAlignment="1">
      <alignment horizontal="justify" vertical="top" wrapText="1"/>
    </xf>
    <xf numFmtId="0" fontId="20" fillId="3" borderId="7" xfId="2" applyFont="1" applyFill="1" applyBorder="1" applyAlignment="1">
      <alignment horizontal="left" vertical="top" wrapText="1"/>
    </xf>
    <xf numFmtId="1" fontId="20" fillId="3" borderId="7" xfId="2" applyNumberFormat="1" applyFont="1" applyFill="1" applyBorder="1" applyAlignment="1">
      <alignment horizontal="left" vertical="top" wrapText="1"/>
    </xf>
    <xf numFmtId="0" fontId="20" fillId="3" borderId="7" xfId="2" applyFont="1" applyFill="1" applyBorder="1" applyAlignment="1">
      <alignment horizontal="right" vertical="top" wrapText="1"/>
    </xf>
    <xf numFmtId="0" fontId="20" fillId="3" borderId="8" xfId="2" applyFont="1" applyFill="1" applyBorder="1" applyAlignment="1">
      <alignment horizontal="right" vertical="top" wrapText="1"/>
    </xf>
    <xf numFmtId="49" fontId="21" fillId="0" borderId="11" xfId="2" applyNumberFormat="1" applyFont="1" applyFill="1" applyBorder="1" applyAlignment="1">
      <alignment horizontal="justify" vertical="top" wrapText="1"/>
    </xf>
    <xf numFmtId="0" fontId="8" fillId="2" borderId="2" xfId="0" applyFont="1" applyFill="1" applyBorder="1" applyAlignment="1">
      <alignment horizontal="center" vertical="top" wrapText="1"/>
    </xf>
    <xf numFmtId="0" fontId="8" fillId="2" borderId="3" xfId="0" applyFont="1" applyFill="1" applyBorder="1" applyAlignment="1">
      <alignment horizontal="center" vertical="top" wrapText="1"/>
    </xf>
    <xf numFmtId="0" fontId="8" fillId="2" borderId="4" xfId="0" applyFont="1" applyFill="1" applyBorder="1" applyAlignment="1">
      <alignment horizontal="center" vertical="top" wrapText="1"/>
    </xf>
    <xf numFmtId="0" fontId="20" fillId="3" borderId="9" xfId="2" applyFont="1" applyFill="1" applyBorder="1" applyAlignment="1" applyProtection="1">
      <alignment horizontal="center" vertical="top"/>
      <protection locked="0"/>
    </xf>
    <xf numFmtId="0" fontId="20" fillId="3" borderId="3" xfId="2" applyFont="1" applyFill="1" applyBorder="1" applyAlignment="1" applyProtection="1">
      <alignment horizontal="center" vertical="top"/>
      <protection locked="0"/>
    </xf>
    <xf numFmtId="0" fontId="20" fillId="3" borderId="10" xfId="2" applyFont="1" applyFill="1" applyBorder="1" applyAlignment="1" applyProtection="1">
      <alignment horizontal="center" vertical="top"/>
      <protection locked="0"/>
    </xf>
    <xf numFmtId="0" fontId="21" fillId="0" borderId="2" xfId="2" applyNumberFormat="1" applyFont="1" applyFill="1" applyBorder="1" applyAlignment="1">
      <alignment horizontal="justify" vertical="top" wrapText="1"/>
    </xf>
    <xf numFmtId="0" fontId="21" fillId="0" borderId="3" xfId="2" applyNumberFormat="1" applyFont="1" applyFill="1" applyBorder="1" applyAlignment="1">
      <alignment horizontal="justify" vertical="top"/>
    </xf>
    <xf numFmtId="0" fontId="21" fillId="0" borderId="4" xfId="2" applyNumberFormat="1" applyFont="1" applyFill="1" applyBorder="1" applyAlignment="1">
      <alignment horizontal="justify" vertical="top"/>
    </xf>
    <xf numFmtId="0" fontId="20" fillId="0" borderId="9" xfId="2" applyFont="1" applyFill="1" applyBorder="1" applyAlignment="1">
      <alignment horizontal="right" vertical="top" wrapText="1"/>
    </xf>
    <xf numFmtId="0" fontId="20" fillId="0" borderId="3" xfId="2" applyFont="1" applyFill="1" applyBorder="1" applyAlignment="1">
      <alignment horizontal="right" vertical="top" wrapText="1"/>
    </xf>
    <xf numFmtId="0" fontId="20" fillId="0" borderId="4" xfId="2" applyFont="1" applyFill="1" applyBorder="1" applyAlignment="1">
      <alignment horizontal="right" vertical="top"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8" fillId="2" borderId="2" xfId="0" applyFont="1" applyFill="1" applyBorder="1" applyAlignment="1">
      <alignment horizontal="justify" vertical="top" wrapText="1"/>
    </xf>
    <xf numFmtId="0" fontId="8" fillId="2" borderId="3" xfId="0" applyFont="1" applyFill="1" applyBorder="1" applyAlignment="1">
      <alignment horizontal="justify" vertical="top" wrapText="1"/>
    </xf>
    <xf numFmtId="0" fontId="8" fillId="2" borderId="4" xfId="0" applyFont="1" applyFill="1" applyBorder="1" applyAlignment="1">
      <alignment horizontal="justify" vertical="top"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8" fillId="2" borderId="1" xfId="0" applyFont="1" applyFill="1" applyBorder="1" applyAlignment="1">
      <alignment horizontal="justify" vertical="top" wrapText="1"/>
    </xf>
  </cellXfs>
  <cellStyles count="6">
    <cellStyle name="Comma 2 2 2" xfId="3"/>
    <cellStyle name="Comma_2008-12-18 Lekenik - Sisak KNJIGA 4 2" xfId="5"/>
    <cellStyle name="Normal" xfId="0" builtinId="0"/>
    <cellStyle name="Normal 14" xfId="1"/>
    <cellStyle name="Normal 2 2" xfId="2"/>
    <cellStyle name="Normal_2008-12-18 Lekenik - Sisak KNJIGA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stdc01\users$\Users\kvlasic\AppData\Roaming\Microsoft\Excel\DOCUME~1\mjukic\LOCALS~1\Temp\2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stdc01\users$\Users\vcovic\AppData\Local\Microsoft\Windows\Temporary%20Internet%20Files\Content.Outlook\KLE2UIPB\DOCUME~1\mjukic\LOCALS~1\Temp\2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efreshError="1"/>
      <sheetData sheetId="1" refreshError="1"/>
      <sheetData sheetId="2" refreshError="1">
        <row r="3">
          <cell r="B3">
            <v>1</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refreshError="1"/>
      <sheetData sheetId="1" refreshError="1"/>
      <sheetData sheetId="2" refreshError="1">
        <row r="3">
          <cell r="B3">
            <v>1</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abSelected="1" view="pageLayout" zoomScale="115" zoomScaleNormal="100" zoomScalePageLayoutView="115" workbookViewId="0">
      <selection activeCell="D4" sqref="D4"/>
    </sheetView>
  </sheetViews>
  <sheetFormatPr defaultRowHeight="14.4"/>
  <cols>
    <col min="1" max="1" width="5.33203125" customWidth="1"/>
    <col min="2" max="2" width="47.5546875" customWidth="1"/>
    <col min="3" max="3" width="7.109375" customWidth="1"/>
  </cols>
  <sheetData>
    <row r="1" spans="1:6" ht="9" customHeight="1">
      <c r="A1" s="8"/>
      <c r="B1" s="9"/>
      <c r="C1" s="8"/>
      <c r="D1" s="8"/>
      <c r="E1" s="8"/>
      <c r="F1" s="10"/>
    </row>
    <row r="2" spans="1:6" ht="40.200000000000003" customHeight="1">
      <c r="A2" s="5"/>
      <c r="B2" s="132" t="s">
        <v>192</v>
      </c>
      <c r="C2" s="133"/>
      <c r="D2" s="134"/>
      <c r="E2" s="19"/>
      <c r="F2" s="19"/>
    </row>
    <row r="3" spans="1:6" ht="21.6" customHeight="1">
      <c r="A3" s="13" t="str">
        <f>'TROSKOVNIK ELEKTRO'!A2</f>
        <v>1.</v>
      </c>
      <c r="B3" s="14" t="s">
        <v>193</v>
      </c>
      <c r="C3" s="15"/>
      <c r="D3" s="16"/>
      <c r="E3" s="17"/>
      <c r="F3" s="124"/>
    </row>
    <row r="4" spans="1:6">
      <c r="A4" s="13" t="str">
        <f>'TROSKOVNIK ELEKTRO'!A9</f>
        <v>2.</v>
      </c>
      <c r="B4" s="14" t="s">
        <v>194</v>
      </c>
      <c r="C4" s="15"/>
      <c r="D4" s="16"/>
      <c r="E4" s="17"/>
      <c r="F4" s="124"/>
    </row>
    <row r="5" spans="1:6" ht="21.6" customHeight="1">
      <c r="A5" s="8"/>
      <c r="B5" s="9" t="s">
        <v>195</v>
      </c>
      <c r="C5" s="8"/>
      <c r="D5" s="8"/>
      <c r="E5" s="8"/>
      <c r="F5" s="124"/>
    </row>
  </sheetData>
  <mergeCells count="1">
    <mergeCell ref="B2:D2"/>
  </mergeCells>
  <pageMargins left="0.9055118110236221" right="0.39370078740157483" top="1.2598425196850394" bottom="0.74803149606299213" header="0.47244094488188981" footer="0.31496062992125984"/>
  <pageSetup paperSize="9" orientation="portrait" horizontalDpi="1200" verticalDpi="1200" r:id="rId1"/>
  <headerFooter>
    <oddHeader xml:space="preserve">&amp;LHRVATSKE AUTOCESTE d.o.o.
&amp;C&amp;"-,Bold"&amp;14NATJEČAJNA DOKUMENTCIJA&amp;"-,Regular"&amp;11
&amp;"-,Bold"&amp;14SANACIJA CRPNE STANICE JEZERANE&amp;RSANACIJA CRPNE STANICE
JEZERANE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8"/>
  <sheetViews>
    <sheetView showGridLines="0" showZeros="0" view="pageBreakPreview" topLeftCell="A119" zoomScale="89" zoomScaleNormal="89" zoomScaleSheetLayoutView="89" workbookViewId="0">
      <selection activeCell="F128" sqref="F128"/>
    </sheetView>
  </sheetViews>
  <sheetFormatPr defaultColWidth="7.44140625" defaultRowHeight="13.2"/>
  <cols>
    <col min="1" max="1" width="6.5546875" style="61" customWidth="1"/>
    <col min="2" max="2" width="48.109375" style="62" customWidth="1"/>
    <col min="3" max="3" width="11" style="63" customWidth="1"/>
    <col min="4" max="4" width="8.33203125" style="64" customWidth="1"/>
    <col min="5" max="5" width="9.6640625" style="65" customWidth="1"/>
    <col min="6" max="6" width="11.5546875" style="65" customWidth="1"/>
    <col min="7" max="16384" width="7.44140625" style="59"/>
  </cols>
  <sheetData>
    <row r="1" spans="1:7" s="27" customFormat="1" ht="26.4">
      <c r="A1" s="21" t="s">
        <v>89</v>
      </c>
      <c r="B1" s="22" t="s">
        <v>90</v>
      </c>
      <c r="C1" s="23" t="s">
        <v>2</v>
      </c>
      <c r="D1" s="24" t="s">
        <v>91</v>
      </c>
      <c r="E1" s="25" t="s">
        <v>92</v>
      </c>
      <c r="F1" s="26" t="s">
        <v>93</v>
      </c>
    </row>
    <row r="2" spans="1:7" s="27" customFormat="1">
      <c r="A2" s="135" t="s">
        <v>94</v>
      </c>
      <c r="B2" s="136"/>
      <c r="C2" s="136"/>
      <c r="D2" s="136"/>
      <c r="E2" s="136"/>
      <c r="F2" s="137"/>
    </row>
    <row r="3" spans="1:7" s="27" customFormat="1">
      <c r="A3" s="138" t="s">
        <v>95</v>
      </c>
      <c r="B3" s="139"/>
      <c r="C3" s="139"/>
      <c r="D3" s="139"/>
      <c r="E3" s="139"/>
      <c r="F3" s="140"/>
      <c r="G3" s="28"/>
    </row>
    <row r="4" spans="1:7" s="27" customFormat="1">
      <c r="A4" s="29" t="s">
        <v>6</v>
      </c>
      <c r="B4" s="30" t="s">
        <v>96</v>
      </c>
      <c r="C4" s="31"/>
      <c r="D4" s="32"/>
      <c r="E4" s="33"/>
      <c r="F4" s="34"/>
      <c r="G4" s="28"/>
    </row>
    <row r="5" spans="1:7" s="27" customFormat="1">
      <c r="A5" s="35"/>
      <c r="B5" s="36"/>
      <c r="C5" s="37"/>
      <c r="D5" s="38"/>
      <c r="E5" s="39"/>
      <c r="F5" s="40"/>
      <c r="G5" s="28"/>
    </row>
    <row r="6" spans="1:7" s="27" customFormat="1" ht="52.8">
      <c r="A6" s="41" t="s">
        <v>7</v>
      </c>
      <c r="B6" s="42" t="s">
        <v>97</v>
      </c>
      <c r="C6" s="43" t="s">
        <v>98</v>
      </c>
      <c r="D6" s="69">
        <v>1</v>
      </c>
      <c r="E6" s="70"/>
      <c r="F6" s="71"/>
      <c r="G6" s="28"/>
    </row>
    <row r="7" spans="1:7" s="27" customFormat="1" ht="26.4">
      <c r="A7" s="88"/>
      <c r="B7" s="89" t="s">
        <v>99</v>
      </c>
      <c r="C7" s="90"/>
      <c r="D7" s="91"/>
      <c r="E7" s="92"/>
      <c r="F7" s="93"/>
      <c r="G7" s="28"/>
    </row>
    <row r="8" spans="1:7" s="27" customFormat="1">
      <c r="A8" s="88"/>
      <c r="B8" s="89" t="s">
        <v>100</v>
      </c>
      <c r="C8" s="90"/>
      <c r="D8" s="91"/>
      <c r="E8" s="92"/>
      <c r="F8" s="93"/>
      <c r="G8" s="28"/>
    </row>
    <row r="9" spans="1:7" s="27" customFormat="1">
      <c r="A9" s="88"/>
      <c r="B9" s="89" t="s">
        <v>101</v>
      </c>
      <c r="C9" s="90"/>
      <c r="D9" s="91"/>
      <c r="E9" s="92"/>
      <c r="F9" s="93"/>
      <c r="G9" s="28"/>
    </row>
    <row r="10" spans="1:7" s="27" customFormat="1" ht="52.8">
      <c r="A10" s="88"/>
      <c r="B10" s="89" t="s">
        <v>102</v>
      </c>
      <c r="C10" s="90"/>
      <c r="D10" s="91"/>
      <c r="E10" s="92"/>
      <c r="F10" s="93"/>
      <c r="G10" s="28"/>
    </row>
    <row r="11" spans="1:7" s="27" customFormat="1">
      <c r="A11" s="88"/>
      <c r="B11" s="89" t="s">
        <v>103</v>
      </c>
      <c r="C11" s="90"/>
      <c r="D11" s="91"/>
      <c r="E11" s="92"/>
      <c r="F11" s="93"/>
      <c r="G11" s="28"/>
    </row>
    <row r="12" spans="1:7" s="27" customFormat="1">
      <c r="A12" s="88"/>
      <c r="B12" s="89" t="s">
        <v>104</v>
      </c>
      <c r="C12" s="90"/>
      <c r="D12" s="91"/>
      <c r="E12" s="92"/>
      <c r="F12" s="93"/>
      <c r="G12" s="28"/>
    </row>
    <row r="13" spans="1:7" s="27" customFormat="1">
      <c r="A13" s="88"/>
      <c r="B13" s="89" t="s">
        <v>105</v>
      </c>
      <c r="C13" s="90"/>
      <c r="D13" s="91"/>
      <c r="E13" s="92"/>
      <c r="F13" s="93"/>
      <c r="G13" s="28"/>
    </row>
    <row r="14" spans="1:7" s="27" customFormat="1">
      <c r="A14" s="88"/>
      <c r="B14" s="89" t="s">
        <v>106</v>
      </c>
      <c r="C14" s="90"/>
      <c r="D14" s="91"/>
      <c r="E14" s="92"/>
      <c r="F14" s="93"/>
      <c r="G14" s="28"/>
    </row>
    <row r="15" spans="1:7" s="27" customFormat="1">
      <c r="A15" s="88"/>
      <c r="B15" s="89" t="s">
        <v>107</v>
      </c>
      <c r="C15" s="90"/>
      <c r="D15" s="91"/>
      <c r="E15" s="92"/>
      <c r="F15" s="93"/>
      <c r="G15" s="28"/>
    </row>
    <row r="16" spans="1:7" s="27" customFormat="1">
      <c r="A16" s="88"/>
      <c r="B16" s="89" t="s">
        <v>108</v>
      </c>
      <c r="C16" s="90"/>
      <c r="D16" s="91"/>
      <c r="E16" s="92"/>
      <c r="F16" s="93"/>
      <c r="G16" s="28"/>
    </row>
    <row r="17" spans="1:7" s="27" customFormat="1" ht="15" customHeight="1">
      <c r="A17" s="88"/>
      <c r="B17" s="89" t="s">
        <v>109</v>
      </c>
      <c r="C17" s="90"/>
      <c r="D17" s="91"/>
      <c r="E17" s="92"/>
      <c r="F17" s="93"/>
      <c r="G17" s="28"/>
    </row>
    <row r="18" spans="1:7" s="27" customFormat="1" ht="16.5" customHeight="1">
      <c r="A18" s="88"/>
      <c r="B18" s="89" t="s">
        <v>110</v>
      </c>
      <c r="C18" s="90"/>
      <c r="D18" s="91"/>
      <c r="E18" s="92"/>
      <c r="F18" s="93"/>
      <c r="G18" s="28"/>
    </row>
    <row r="19" spans="1:7" s="27" customFormat="1" ht="26.4">
      <c r="A19" s="88"/>
      <c r="B19" s="89" t="s">
        <v>111</v>
      </c>
      <c r="C19" s="90"/>
      <c r="D19" s="91"/>
      <c r="E19" s="92"/>
      <c r="F19" s="93"/>
      <c r="G19" s="28"/>
    </row>
    <row r="20" spans="1:7" s="27" customFormat="1" ht="15" customHeight="1">
      <c r="A20" s="94"/>
      <c r="B20" s="95" t="s">
        <v>112</v>
      </c>
      <c r="C20" s="96"/>
      <c r="D20" s="97"/>
      <c r="E20" s="98"/>
      <c r="F20" s="99"/>
      <c r="G20" s="28"/>
    </row>
    <row r="21" spans="1:7" s="27" customFormat="1">
      <c r="A21" s="41"/>
      <c r="B21" s="46"/>
      <c r="C21" s="43"/>
      <c r="D21" s="44"/>
      <c r="E21" s="45"/>
      <c r="F21" s="47"/>
      <c r="G21" s="28"/>
    </row>
    <row r="22" spans="1:7" s="27" customFormat="1">
      <c r="A22" s="29" t="s">
        <v>12</v>
      </c>
      <c r="B22" s="30" t="s">
        <v>113</v>
      </c>
      <c r="C22" s="31"/>
      <c r="D22" s="32"/>
      <c r="E22" s="33"/>
      <c r="F22" s="34"/>
    </row>
    <row r="23" spans="1:7" s="27" customFormat="1">
      <c r="A23" s="35"/>
      <c r="B23" s="36"/>
      <c r="C23" s="37"/>
      <c r="D23" s="38"/>
      <c r="E23" s="39"/>
      <c r="F23" s="40"/>
    </row>
    <row r="24" spans="1:7" s="27" customFormat="1" ht="138" customHeight="1">
      <c r="A24" s="41" t="s">
        <v>114</v>
      </c>
      <c r="B24" s="42" t="s">
        <v>257</v>
      </c>
      <c r="C24" s="43" t="s">
        <v>98</v>
      </c>
      <c r="D24" s="69">
        <v>1</v>
      </c>
      <c r="E24" s="70"/>
      <c r="F24" s="71"/>
    </row>
    <row r="25" spans="1:7" s="27" customFormat="1">
      <c r="A25" s="88"/>
      <c r="B25" s="100" t="s">
        <v>115</v>
      </c>
      <c r="C25" s="90"/>
      <c r="D25" s="91"/>
      <c r="E25" s="92"/>
      <c r="F25" s="93"/>
    </row>
    <row r="26" spans="1:7" s="27" customFormat="1">
      <c r="A26" s="88"/>
      <c r="B26" s="100" t="s">
        <v>116</v>
      </c>
      <c r="C26" s="90"/>
      <c r="D26" s="91"/>
      <c r="E26" s="92"/>
      <c r="F26" s="93"/>
    </row>
    <row r="27" spans="1:7" s="27" customFormat="1">
      <c r="A27" s="88"/>
      <c r="B27" s="100" t="s">
        <v>117</v>
      </c>
      <c r="C27" s="90"/>
      <c r="D27" s="91"/>
      <c r="E27" s="92"/>
      <c r="F27" s="93"/>
    </row>
    <row r="28" spans="1:7" s="27" customFormat="1">
      <c r="A28" s="88"/>
      <c r="B28" s="100" t="s">
        <v>118</v>
      </c>
      <c r="C28" s="90"/>
      <c r="D28" s="91"/>
      <c r="E28" s="92"/>
      <c r="F28" s="93"/>
    </row>
    <row r="29" spans="1:7" s="27" customFormat="1">
      <c r="A29" s="88"/>
      <c r="B29" s="100" t="s">
        <v>119</v>
      </c>
      <c r="C29" s="90"/>
      <c r="D29" s="91"/>
      <c r="E29" s="92"/>
      <c r="F29" s="93"/>
    </row>
    <row r="30" spans="1:7" s="27" customFormat="1">
      <c r="A30" s="88"/>
      <c r="B30" s="100" t="s">
        <v>120</v>
      </c>
      <c r="C30" s="90"/>
      <c r="D30" s="91"/>
      <c r="E30" s="92"/>
      <c r="F30" s="93"/>
    </row>
    <row r="31" spans="1:7" s="27" customFormat="1">
      <c r="A31" s="88"/>
      <c r="B31" s="100" t="s">
        <v>121</v>
      </c>
      <c r="C31" s="90"/>
      <c r="D31" s="91"/>
      <c r="E31" s="92"/>
      <c r="F31" s="93"/>
    </row>
    <row r="32" spans="1:7" s="27" customFormat="1" ht="25.2" customHeight="1">
      <c r="A32" s="94"/>
      <c r="B32" s="101" t="s">
        <v>122</v>
      </c>
      <c r="C32" s="96"/>
      <c r="D32" s="97"/>
      <c r="E32" s="98"/>
      <c r="F32" s="99"/>
    </row>
    <row r="33" spans="1:6" s="27" customFormat="1" ht="52.8">
      <c r="A33" s="41" t="s">
        <v>123</v>
      </c>
      <c r="B33" s="42" t="s">
        <v>124</v>
      </c>
      <c r="C33" s="43" t="s">
        <v>14</v>
      </c>
      <c r="D33" s="69">
        <v>1</v>
      </c>
      <c r="E33" s="70"/>
      <c r="F33" s="71"/>
    </row>
    <row r="34" spans="1:6" s="27" customFormat="1">
      <c r="A34" s="88"/>
      <c r="B34" s="100" t="s">
        <v>125</v>
      </c>
      <c r="C34" s="90"/>
      <c r="D34" s="91"/>
      <c r="E34" s="92"/>
      <c r="F34" s="93"/>
    </row>
    <row r="35" spans="1:6" s="27" customFormat="1">
      <c r="A35" s="88"/>
      <c r="B35" s="100" t="s">
        <v>126</v>
      </c>
      <c r="C35" s="90"/>
      <c r="D35" s="91"/>
      <c r="E35" s="92"/>
      <c r="F35" s="93"/>
    </row>
    <row r="36" spans="1:6" s="27" customFormat="1">
      <c r="A36" s="88"/>
      <c r="B36" s="100" t="s">
        <v>127</v>
      </c>
      <c r="C36" s="90"/>
      <c r="D36" s="91"/>
      <c r="E36" s="92"/>
      <c r="F36" s="93"/>
    </row>
    <row r="37" spans="1:6" s="27" customFormat="1">
      <c r="A37" s="88"/>
      <c r="B37" s="100" t="s">
        <v>128</v>
      </c>
      <c r="C37" s="90"/>
      <c r="D37" s="91"/>
      <c r="E37" s="92"/>
      <c r="F37" s="93"/>
    </row>
    <row r="38" spans="1:6" s="27" customFormat="1">
      <c r="A38" s="88"/>
      <c r="B38" s="100" t="s">
        <v>129</v>
      </c>
      <c r="C38" s="90"/>
      <c r="D38" s="91"/>
      <c r="E38" s="92"/>
      <c r="F38" s="93"/>
    </row>
    <row r="39" spans="1:6" s="27" customFormat="1">
      <c r="A39" s="88"/>
      <c r="B39" s="100" t="s">
        <v>130</v>
      </c>
      <c r="C39" s="90"/>
      <c r="D39" s="91"/>
      <c r="E39" s="92"/>
      <c r="F39" s="93"/>
    </row>
    <row r="40" spans="1:6" s="27" customFormat="1">
      <c r="A40" s="88"/>
      <c r="B40" s="100" t="s">
        <v>131</v>
      </c>
      <c r="C40" s="90"/>
      <c r="D40" s="91"/>
      <c r="E40" s="92"/>
      <c r="F40" s="93"/>
    </row>
    <row r="41" spans="1:6" s="27" customFormat="1">
      <c r="A41" s="88"/>
      <c r="B41" s="100" t="s">
        <v>132</v>
      </c>
      <c r="C41" s="90"/>
      <c r="D41" s="91"/>
      <c r="E41" s="92"/>
      <c r="F41" s="93"/>
    </row>
    <row r="42" spans="1:6" s="27" customFormat="1">
      <c r="A42" s="88"/>
      <c r="B42" s="100" t="s">
        <v>133</v>
      </c>
      <c r="C42" s="90"/>
      <c r="D42" s="91"/>
      <c r="E42" s="92"/>
      <c r="F42" s="93"/>
    </row>
    <row r="43" spans="1:6" s="27" customFormat="1" ht="52.8">
      <c r="A43" s="88"/>
      <c r="B43" s="100" t="s">
        <v>258</v>
      </c>
      <c r="C43" s="90"/>
      <c r="D43" s="91"/>
      <c r="E43" s="92"/>
      <c r="F43" s="93"/>
    </row>
    <row r="44" spans="1:6" s="27" customFormat="1">
      <c r="A44" s="94"/>
      <c r="B44" s="101"/>
      <c r="C44" s="96"/>
      <c r="D44" s="97"/>
      <c r="E44" s="98"/>
      <c r="F44" s="99"/>
    </row>
    <row r="45" spans="1:6" s="27" customFormat="1" ht="92.4">
      <c r="A45" s="41" t="s">
        <v>134</v>
      </c>
      <c r="B45" s="42" t="s">
        <v>135</v>
      </c>
      <c r="C45" s="43" t="s">
        <v>14</v>
      </c>
      <c r="D45" s="69">
        <v>1</v>
      </c>
      <c r="E45" s="70"/>
      <c r="F45" s="71"/>
    </row>
    <row r="46" spans="1:6" s="27" customFormat="1">
      <c r="A46" s="88"/>
      <c r="B46" s="100" t="s">
        <v>136</v>
      </c>
      <c r="C46" s="90"/>
      <c r="D46" s="91"/>
      <c r="E46" s="92"/>
      <c r="F46" s="93"/>
    </row>
    <row r="47" spans="1:6" s="27" customFormat="1">
      <c r="A47" s="88"/>
      <c r="B47" s="100" t="s">
        <v>137</v>
      </c>
      <c r="C47" s="90"/>
      <c r="D47" s="91"/>
      <c r="E47" s="92"/>
      <c r="F47" s="93"/>
    </row>
    <row r="48" spans="1:6" s="27" customFormat="1" ht="52.8">
      <c r="A48" s="88"/>
      <c r="B48" s="100" t="s">
        <v>259</v>
      </c>
      <c r="C48" s="90"/>
      <c r="D48" s="91"/>
      <c r="E48" s="92"/>
      <c r="F48" s="93"/>
    </row>
    <row r="49" spans="1:6" s="27" customFormat="1">
      <c r="A49" s="94"/>
      <c r="B49" s="101"/>
      <c r="C49" s="96"/>
      <c r="D49" s="97"/>
      <c r="E49" s="98"/>
      <c r="F49" s="99"/>
    </row>
    <row r="50" spans="1:6" s="27" customFormat="1" ht="39.6">
      <c r="A50" s="41" t="s">
        <v>138</v>
      </c>
      <c r="B50" s="42" t="s">
        <v>260</v>
      </c>
      <c r="C50" s="43" t="s">
        <v>14</v>
      </c>
      <c r="D50" s="69">
        <v>2</v>
      </c>
      <c r="E50" s="70"/>
      <c r="F50" s="71"/>
    </row>
    <row r="51" spans="1:6" s="27" customFormat="1">
      <c r="A51" s="41"/>
      <c r="B51" s="42"/>
      <c r="C51" s="43"/>
      <c r="D51" s="44"/>
      <c r="E51" s="45"/>
      <c r="F51" s="47"/>
    </row>
    <row r="52" spans="1:6" s="27" customFormat="1" ht="52.8">
      <c r="A52" s="41" t="s">
        <v>139</v>
      </c>
      <c r="B52" s="42" t="s">
        <v>261</v>
      </c>
      <c r="C52" s="43" t="s">
        <v>14</v>
      </c>
      <c r="D52" s="69">
        <v>1</v>
      </c>
      <c r="E52" s="70"/>
      <c r="F52" s="71"/>
    </row>
    <row r="53" spans="1:6" s="27" customFormat="1">
      <c r="A53" s="41"/>
      <c r="B53" s="42"/>
      <c r="C53" s="43"/>
      <c r="D53" s="44"/>
      <c r="E53" s="45"/>
      <c r="F53" s="47"/>
    </row>
    <row r="54" spans="1:6" s="27" customFormat="1" ht="52.8">
      <c r="A54" s="41" t="s">
        <v>140</v>
      </c>
      <c r="B54" s="42" t="s">
        <v>262</v>
      </c>
      <c r="C54" s="43" t="s">
        <v>14</v>
      </c>
      <c r="D54" s="69">
        <v>1</v>
      </c>
      <c r="E54" s="70"/>
      <c r="F54" s="71"/>
    </row>
    <row r="55" spans="1:6" s="27" customFormat="1">
      <c r="A55" s="41"/>
      <c r="B55" s="42"/>
      <c r="C55" s="43"/>
      <c r="D55" s="44"/>
      <c r="E55" s="45"/>
      <c r="F55" s="47"/>
    </row>
    <row r="56" spans="1:6" s="27" customFormat="1" ht="52.8">
      <c r="A56" s="41" t="s">
        <v>141</v>
      </c>
      <c r="B56" s="42" t="s">
        <v>263</v>
      </c>
      <c r="C56" s="43" t="s">
        <v>14</v>
      </c>
      <c r="D56" s="69">
        <v>1</v>
      </c>
      <c r="E56" s="70"/>
      <c r="F56" s="71"/>
    </row>
    <row r="57" spans="1:6" s="27" customFormat="1">
      <c r="A57" s="41"/>
      <c r="B57" s="42"/>
      <c r="C57" s="43"/>
      <c r="D57" s="44"/>
      <c r="E57" s="45"/>
      <c r="F57" s="47"/>
    </row>
    <row r="58" spans="1:6" s="27" customFormat="1" ht="52.8">
      <c r="A58" s="41" t="s">
        <v>142</v>
      </c>
      <c r="B58" s="42" t="s">
        <v>264</v>
      </c>
      <c r="C58" s="43" t="s">
        <v>14</v>
      </c>
      <c r="D58" s="69">
        <v>3</v>
      </c>
      <c r="E58" s="70"/>
      <c r="F58" s="71"/>
    </row>
    <row r="59" spans="1:6" s="27" customFormat="1">
      <c r="A59" s="41"/>
      <c r="B59" s="42"/>
      <c r="C59" s="43"/>
      <c r="D59" s="44"/>
      <c r="E59" s="45"/>
      <c r="F59" s="47"/>
    </row>
    <row r="60" spans="1:6" s="27" customFormat="1" ht="61.2" customHeight="1" thickBot="1">
      <c r="A60" s="118" t="s">
        <v>143</v>
      </c>
      <c r="B60" s="119" t="s">
        <v>265</v>
      </c>
      <c r="C60" s="120" t="s">
        <v>14</v>
      </c>
      <c r="D60" s="121">
        <v>1</v>
      </c>
      <c r="E60" s="122"/>
      <c r="F60" s="123"/>
    </row>
    <row r="61" spans="1:6" s="27" customFormat="1" ht="81" customHeight="1" thickTop="1">
      <c r="A61" s="94" t="s">
        <v>144</v>
      </c>
      <c r="B61" s="101" t="s">
        <v>266</v>
      </c>
      <c r="C61" s="96" t="s">
        <v>14</v>
      </c>
      <c r="D61" s="105">
        <v>1</v>
      </c>
      <c r="E61" s="106"/>
      <c r="F61" s="107"/>
    </row>
    <row r="62" spans="1:6" s="27" customFormat="1">
      <c r="A62" s="41"/>
      <c r="B62" s="42"/>
      <c r="C62" s="43"/>
      <c r="D62" s="69"/>
      <c r="E62" s="70"/>
      <c r="F62" s="71"/>
    </row>
    <row r="63" spans="1:6" s="27" customFormat="1" ht="66">
      <c r="A63" s="41" t="s">
        <v>145</v>
      </c>
      <c r="B63" s="42" t="s">
        <v>267</v>
      </c>
      <c r="C63" s="43" t="s">
        <v>14</v>
      </c>
      <c r="D63" s="69">
        <v>1</v>
      </c>
      <c r="E63" s="70"/>
      <c r="F63" s="71"/>
    </row>
    <row r="64" spans="1:6" s="27" customFormat="1">
      <c r="A64" s="48"/>
      <c r="B64" s="49"/>
      <c r="C64" s="50"/>
      <c r="D64" s="69"/>
      <c r="E64" s="70"/>
      <c r="F64" s="71"/>
    </row>
    <row r="65" spans="1:6" s="27" customFormat="1" ht="52.8">
      <c r="A65" s="41" t="s">
        <v>146</v>
      </c>
      <c r="B65" s="42" t="s">
        <v>268</v>
      </c>
      <c r="C65" s="43" t="s">
        <v>14</v>
      </c>
      <c r="D65" s="69">
        <v>1</v>
      </c>
      <c r="E65" s="70"/>
      <c r="F65" s="71"/>
    </row>
    <row r="66" spans="1:6" s="27" customFormat="1">
      <c r="A66" s="41"/>
      <c r="B66" s="42"/>
      <c r="C66" s="43"/>
      <c r="D66" s="44"/>
      <c r="E66" s="45"/>
      <c r="F66" s="47"/>
    </row>
    <row r="67" spans="1:6" s="27" customFormat="1" ht="66">
      <c r="A67" s="41" t="s">
        <v>147</v>
      </c>
      <c r="B67" s="42" t="s">
        <v>148</v>
      </c>
      <c r="C67" s="43" t="s">
        <v>14</v>
      </c>
      <c r="D67" s="69">
        <v>1</v>
      </c>
      <c r="E67" s="70"/>
      <c r="F67" s="71"/>
    </row>
    <row r="68" spans="1:6" s="27" customFormat="1">
      <c r="A68" s="41"/>
      <c r="B68" s="42"/>
      <c r="C68" s="43"/>
      <c r="D68" s="44"/>
      <c r="E68" s="45"/>
      <c r="F68" s="47"/>
    </row>
    <row r="69" spans="1:6" s="27" customFormat="1" ht="52.8">
      <c r="A69" s="41" t="s">
        <v>149</v>
      </c>
      <c r="B69" s="42" t="s">
        <v>269</v>
      </c>
      <c r="C69" s="43" t="s">
        <v>14</v>
      </c>
      <c r="D69" s="69">
        <v>1</v>
      </c>
      <c r="E69" s="70"/>
      <c r="F69" s="71"/>
    </row>
    <row r="70" spans="1:6" s="27" customFormat="1">
      <c r="A70" s="41"/>
      <c r="B70" s="42"/>
      <c r="C70" s="43"/>
      <c r="D70" s="44"/>
      <c r="E70" s="45"/>
      <c r="F70" s="47"/>
    </row>
    <row r="71" spans="1:6" s="27" customFormat="1" ht="52.8">
      <c r="A71" s="41" t="s">
        <v>150</v>
      </c>
      <c r="B71" s="42" t="s">
        <v>270</v>
      </c>
      <c r="C71" s="43" t="s">
        <v>14</v>
      </c>
      <c r="D71" s="69">
        <v>1</v>
      </c>
      <c r="E71" s="70"/>
      <c r="F71" s="71"/>
    </row>
    <row r="72" spans="1:6" s="27" customFormat="1">
      <c r="A72" s="41"/>
      <c r="B72" s="42"/>
      <c r="C72" s="43"/>
      <c r="D72" s="44"/>
      <c r="E72" s="45"/>
      <c r="F72" s="47"/>
    </row>
    <row r="73" spans="1:6" s="27" customFormat="1" ht="52.8">
      <c r="A73" s="41" t="s">
        <v>151</v>
      </c>
      <c r="B73" s="42" t="s">
        <v>271</v>
      </c>
      <c r="C73" s="43" t="s">
        <v>14</v>
      </c>
      <c r="D73" s="69">
        <v>1</v>
      </c>
      <c r="E73" s="70"/>
      <c r="F73" s="71"/>
    </row>
    <row r="74" spans="1:6" s="27" customFormat="1">
      <c r="A74" s="41"/>
      <c r="B74" s="42"/>
      <c r="C74" s="43"/>
      <c r="D74" s="44"/>
      <c r="E74" s="45"/>
      <c r="F74" s="47"/>
    </row>
    <row r="75" spans="1:6" s="27" customFormat="1" ht="39.6">
      <c r="A75" s="41" t="s">
        <v>152</v>
      </c>
      <c r="B75" s="42" t="s">
        <v>153</v>
      </c>
      <c r="C75" s="43" t="s">
        <v>14</v>
      </c>
      <c r="D75" s="69">
        <v>1</v>
      </c>
      <c r="E75" s="70"/>
      <c r="F75" s="71"/>
    </row>
    <row r="76" spans="1:6" s="27" customFormat="1">
      <c r="A76" s="41"/>
      <c r="B76" s="42"/>
      <c r="C76" s="43"/>
      <c r="D76" s="44"/>
      <c r="E76" s="45"/>
      <c r="F76" s="47"/>
    </row>
    <row r="77" spans="1:6" s="27" customFormat="1" ht="79.2">
      <c r="A77" s="41" t="s">
        <v>154</v>
      </c>
      <c r="B77" s="42" t="s">
        <v>272</v>
      </c>
      <c r="C77" s="43" t="s">
        <v>14</v>
      </c>
      <c r="D77" s="69">
        <v>1</v>
      </c>
      <c r="E77" s="70"/>
      <c r="F77" s="71"/>
    </row>
    <row r="78" spans="1:6" s="27" customFormat="1">
      <c r="A78" s="41"/>
      <c r="B78" s="42"/>
      <c r="C78" s="43"/>
      <c r="D78" s="44"/>
      <c r="E78" s="45"/>
      <c r="F78" s="47"/>
    </row>
    <row r="79" spans="1:6" s="27" customFormat="1" ht="79.2">
      <c r="A79" s="41" t="s">
        <v>155</v>
      </c>
      <c r="B79" s="42" t="s">
        <v>273</v>
      </c>
      <c r="C79" s="43" t="s">
        <v>14</v>
      </c>
      <c r="D79" s="69">
        <v>1</v>
      </c>
      <c r="E79" s="70"/>
      <c r="F79" s="71"/>
    </row>
    <row r="80" spans="1:6" s="27" customFormat="1">
      <c r="A80" s="41"/>
      <c r="B80" s="42"/>
      <c r="C80" s="43"/>
      <c r="D80" s="44"/>
      <c r="E80" s="45"/>
      <c r="F80" s="47"/>
    </row>
    <row r="81" spans="1:6" s="27" customFormat="1" ht="39.6">
      <c r="A81" s="41" t="s">
        <v>156</v>
      </c>
      <c r="B81" s="42" t="s">
        <v>275</v>
      </c>
      <c r="C81" s="43"/>
      <c r="D81" s="44"/>
      <c r="E81" s="45"/>
      <c r="F81" s="47"/>
    </row>
    <row r="82" spans="1:6" s="27" customFormat="1" ht="15" customHeight="1">
      <c r="A82" s="88"/>
      <c r="B82" s="100" t="s">
        <v>157</v>
      </c>
      <c r="C82" s="90" t="s">
        <v>14</v>
      </c>
      <c r="D82" s="102">
        <v>2</v>
      </c>
      <c r="E82" s="103"/>
      <c r="F82" s="104"/>
    </row>
    <row r="83" spans="1:6" s="27" customFormat="1">
      <c r="A83" s="88"/>
      <c r="B83" s="100" t="s">
        <v>158</v>
      </c>
      <c r="C83" s="90" t="s">
        <v>14</v>
      </c>
      <c r="D83" s="102">
        <v>3</v>
      </c>
      <c r="E83" s="103"/>
      <c r="F83" s="104"/>
    </row>
    <row r="84" spans="1:6" s="27" customFormat="1">
      <c r="A84" s="88"/>
      <c r="B84" s="100" t="s">
        <v>159</v>
      </c>
      <c r="C84" s="90" t="s">
        <v>14</v>
      </c>
      <c r="D84" s="102">
        <v>10</v>
      </c>
      <c r="E84" s="103"/>
      <c r="F84" s="104"/>
    </row>
    <row r="85" spans="1:6" s="27" customFormat="1">
      <c r="A85" s="94"/>
      <c r="B85" s="101" t="s">
        <v>160</v>
      </c>
      <c r="C85" s="96" t="s">
        <v>14</v>
      </c>
      <c r="D85" s="105">
        <v>5</v>
      </c>
      <c r="E85" s="106"/>
      <c r="F85" s="107"/>
    </row>
    <row r="86" spans="1:6" s="27" customFormat="1">
      <c r="A86" s="41"/>
      <c r="B86" s="42"/>
      <c r="C86" s="43"/>
      <c r="D86" s="44"/>
      <c r="E86" s="45"/>
      <c r="F86" s="47"/>
    </row>
    <row r="87" spans="1:6" s="27" customFormat="1" ht="26.4">
      <c r="A87" s="41" t="s">
        <v>161</v>
      </c>
      <c r="B87" s="42" t="s">
        <v>162</v>
      </c>
      <c r="C87" s="43"/>
      <c r="D87" s="44"/>
      <c r="E87" s="45"/>
      <c r="F87" s="47"/>
    </row>
    <row r="88" spans="1:6" s="27" customFormat="1">
      <c r="A88" s="88"/>
      <c r="B88" s="100" t="s">
        <v>163</v>
      </c>
      <c r="C88" s="90" t="s">
        <v>14</v>
      </c>
      <c r="D88" s="102">
        <v>6</v>
      </c>
      <c r="E88" s="103"/>
      <c r="F88" s="104"/>
    </row>
    <row r="89" spans="1:6" s="27" customFormat="1">
      <c r="A89" s="88"/>
      <c r="B89" s="100" t="s">
        <v>164</v>
      </c>
      <c r="C89" s="90" t="s">
        <v>14</v>
      </c>
      <c r="D89" s="102">
        <v>84</v>
      </c>
      <c r="E89" s="103"/>
      <c r="F89" s="104"/>
    </row>
    <row r="90" spans="1:6" s="27" customFormat="1">
      <c r="A90" s="88"/>
      <c r="B90" s="100" t="s">
        <v>165</v>
      </c>
      <c r="C90" s="90" t="s">
        <v>14</v>
      </c>
      <c r="D90" s="102">
        <v>32</v>
      </c>
      <c r="E90" s="103"/>
      <c r="F90" s="104"/>
    </row>
    <row r="91" spans="1:6" s="27" customFormat="1">
      <c r="A91" s="94"/>
      <c r="B91" s="101" t="s">
        <v>166</v>
      </c>
      <c r="C91" s="96" t="s">
        <v>14</v>
      </c>
      <c r="D91" s="105">
        <v>40</v>
      </c>
      <c r="E91" s="106"/>
      <c r="F91" s="107"/>
    </row>
    <row r="92" spans="1:6" s="27" customFormat="1">
      <c r="A92" s="41"/>
      <c r="B92" s="42"/>
      <c r="C92" s="43"/>
      <c r="D92" s="44"/>
      <c r="E92" s="45"/>
      <c r="F92" s="47"/>
    </row>
    <row r="93" spans="1:6" s="27" customFormat="1" ht="26.4">
      <c r="A93" s="41" t="s">
        <v>167</v>
      </c>
      <c r="B93" s="42" t="s">
        <v>168</v>
      </c>
      <c r="C93" s="43"/>
      <c r="D93" s="44"/>
      <c r="E93" s="45"/>
      <c r="F93" s="47"/>
    </row>
    <row r="94" spans="1:6" s="27" customFormat="1">
      <c r="A94" s="88"/>
      <c r="B94" s="100" t="s">
        <v>169</v>
      </c>
      <c r="C94" s="90" t="s">
        <v>14</v>
      </c>
      <c r="D94" s="102">
        <v>6</v>
      </c>
      <c r="E94" s="103"/>
      <c r="F94" s="104"/>
    </row>
    <row r="95" spans="1:6" s="27" customFormat="1">
      <c r="A95" s="88"/>
      <c r="B95" s="100" t="s">
        <v>170</v>
      </c>
      <c r="C95" s="90" t="s">
        <v>14</v>
      </c>
      <c r="D95" s="102">
        <v>6</v>
      </c>
      <c r="E95" s="103"/>
      <c r="F95" s="104"/>
    </row>
    <row r="96" spans="1:6" s="27" customFormat="1">
      <c r="A96" s="88"/>
      <c r="B96" s="100" t="s">
        <v>171</v>
      </c>
      <c r="C96" s="90" t="s">
        <v>14</v>
      </c>
      <c r="D96" s="102">
        <v>116</v>
      </c>
      <c r="E96" s="103"/>
      <c r="F96" s="104"/>
    </row>
    <row r="97" spans="1:6" s="27" customFormat="1">
      <c r="A97" s="94"/>
      <c r="B97" s="101" t="s">
        <v>172</v>
      </c>
      <c r="C97" s="96" t="s">
        <v>14</v>
      </c>
      <c r="D97" s="105">
        <v>40</v>
      </c>
      <c r="E97" s="106"/>
      <c r="F97" s="107"/>
    </row>
    <row r="98" spans="1:6" s="27" customFormat="1">
      <c r="A98" s="41"/>
      <c r="B98" s="42"/>
      <c r="C98" s="43"/>
      <c r="D98" s="44"/>
      <c r="E98" s="45"/>
      <c r="F98" s="47"/>
    </row>
    <row r="99" spans="1:6" s="27" customFormat="1" ht="26.4">
      <c r="A99" s="41" t="s">
        <v>173</v>
      </c>
      <c r="B99" s="42" t="s">
        <v>174</v>
      </c>
      <c r="C99" s="43" t="s">
        <v>14</v>
      </c>
      <c r="D99" s="69">
        <v>6</v>
      </c>
      <c r="E99" s="70"/>
      <c r="F99" s="71"/>
    </row>
    <row r="100" spans="1:6" s="27" customFormat="1">
      <c r="A100" s="41"/>
      <c r="B100" s="42"/>
      <c r="C100" s="43"/>
      <c r="D100" s="44"/>
      <c r="E100" s="45"/>
      <c r="F100" s="47"/>
    </row>
    <row r="101" spans="1:6" s="27" customFormat="1" ht="26.4">
      <c r="A101" s="41" t="s">
        <v>175</v>
      </c>
      <c r="B101" s="42" t="s">
        <v>176</v>
      </c>
      <c r="C101" s="43"/>
      <c r="D101" s="44"/>
      <c r="E101" s="45"/>
      <c r="F101" s="47"/>
    </row>
    <row r="102" spans="1:6" s="27" customFormat="1">
      <c r="A102" s="88"/>
      <c r="B102" s="100" t="s">
        <v>177</v>
      </c>
      <c r="C102" s="90" t="s">
        <v>14</v>
      </c>
      <c r="D102" s="102">
        <v>6</v>
      </c>
      <c r="E102" s="103"/>
      <c r="F102" s="104"/>
    </row>
    <row r="103" spans="1:6" s="27" customFormat="1">
      <c r="A103" s="88"/>
      <c r="B103" s="100" t="s">
        <v>178</v>
      </c>
      <c r="C103" s="90" t="s">
        <v>14</v>
      </c>
      <c r="D103" s="102">
        <f>80+28</f>
        <v>108</v>
      </c>
      <c r="E103" s="103"/>
      <c r="F103" s="104"/>
    </row>
    <row r="104" spans="1:6" s="27" customFormat="1">
      <c r="A104" s="94"/>
      <c r="B104" s="101" t="s">
        <v>179</v>
      </c>
      <c r="C104" s="96" t="s">
        <v>14</v>
      </c>
      <c r="D104" s="105">
        <v>35</v>
      </c>
      <c r="E104" s="106"/>
      <c r="F104" s="107"/>
    </row>
    <row r="105" spans="1:6" s="27" customFormat="1">
      <c r="A105" s="41"/>
      <c r="B105" s="42"/>
      <c r="C105" s="43"/>
      <c r="D105" s="44"/>
      <c r="E105" s="45"/>
      <c r="F105" s="47"/>
    </row>
    <row r="106" spans="1:6" s="27" customFormat="1" ht="26.4">
      <c r="A106" s="41" t="s">
        <v>180</v>
      </c>
      <c r="B106" s="42" t="s">
        <v>181</v>
      </c>
      <c r="C106" s="43"/>
      <c r="D106" s="44"/>
      <c r="E106" s="45"/>
      <c r="F106" s="47"/>
    </row>
    <row r="107" spans="1:6" s="27" customFormat="1">
      <c r="A107" s="88"/>
      <c r="B107" s="100" t="s">
        <v>178</v>
      </c>
      <c r="C107" s="90" t="s">
        <v>14</v>
      </c>
      <c r="D107" s="102">
        <v>32</v>
      </c>
      <c r="E107" s="103"/>
      <c r="F107" s="104"/>
    </row>
    <row r="108" spans="1:6" s="27" customFormat="1">
      <c r="A108" s="94"/>
      <c r="B108" s="101" t="s">
        <v>179</v>
      </c>
      <c r="C108" s="96" t="s">
        <v>14</v>
      </c>
      <c r="D108" s="105">
        <v>10</v>
      </c>
      <c r="E108" s="106"/>
      <c r="F108" s="107"/>
    </row>
    <row r="109" spans="1:6" s="27" customFormat="1">
      <c r="A109" s="41"/>
      <c r="B109" s="42"/>
      <c r="C109" s="43"/>
      <c r="D109" s="44"/>
      <c r="E109" s="45"/>
      <c r="F109" s="47"/>
    </row>
    <row r="110" spans="1:6" s="27" customFormat="1" ht="56.4" customHeight="1">
      <c r="A110" s="41" t="s">
        <v>182</v>
      </c>
      <c r="B110" s="42" t="s">
        <v>183</v>
      </c>
      <c r="C110" s="43" t="s">
        <v>14</v>
      </c>
      <c r="D110" s="69">
        <v>3</v>
      </c>
      <c r="E110" s="70"/>
      <c r="F110" s="71"/>
    </row>
    <row r="111" spans="1:6" s="27" customFormat="1">
      <c r="A111" s="41"/>
      <c r="B111" s="42"/>
      <c r="C111" s="43"/>
      <c r="D111" s="44"/>
      <c r="E111" s="45"/>
      <c r="F111" s="47"/>
    </row>
    <row r="112" spans="1:6" s="27" customFormat="1" ht="30" customHeight="1">
      <c r="A112" s="41" t="s">
        <v>184</v>
      </c>
      <c r="B112" s="42" t="s">
        <v>185</v>
      </c>
      <c r="C112" s="43" t="s">
        <v>14</v>
      </c>
      <c r="D112" s="69">
        <v>6</v>
      </c>
      <c r="E112" s="70"/>
      <c r="F112" s="71"/>
    </row>
    <row r="113" spans="1:7" s="27" customFormat="1">
      <c r="A113" s="41"/>
      <c r="B113" s="42"/>
      <c r="C113" s="43"/>
      <c r="D113" s="44"/>
      <c r="E113" s="45"/>
      <c r="F113" s="47"/>
    </row>
    <row r="114" spans="1:7" s="27" customFormat="1" ht="71.400000000000006" customHeight="1">
      <c r="A114" s="41" t="s">
        <v>186</v>
      </c>
      <c r="B114" s="42" t="s">
        <v>187</v>
      </c>
      <c r="C114" s="43" t="s">
        <v>98</v>
      </c>
      <c r="D114" s="69">
        <v>1</v>
      </c>
      <c r="E114" s="70"/>
      <c r="F114" s="71"/>
    </row>
    <row r="115" spans="1:7" s="27" customFormat="1" ht="13.8" thickBot="1">
      <c r="A115" s="41"/>
      <c r="B115" s="42"/>
      <c r="C115" s="43"/>
      <c r="D115" s="44"/>
      <c r="E115" s="45"/>
      <c r="F115" s="47"/>
    </row>
    <row r="116" spans="1:7" s="27" customFormat="1">
      <c r="A116" s="125" t="s">
        <v>52</v>
      </c>
      <c r="B116" s="126" t="s">
        <v>188</v>
      </c>
      <c r="C116" s="127"/>
      <c r="D116" s="128"/>
      <c r="E116" s="129"/>
      <c r="F116" s="130"/>
    </row>
    <row r="117" spans="1:7" s="27" customFormat="1" ht="13.8" thickBot="1">
      <c r="A117" s="112"/>
      <c r="B117" s="113"/>
      <c r="C117" s="114"/>
      <c r="D117" s="115"/>
      <c r="E117" s="116"/>
      <c r="F117" s="117"/>
    </row>
    <row r="118" spans="1:7" s="27" customFormat="1" ht="46.2" customHeight="1" thickTop="1">
      <c r="A118" s="88" t="s">
        <v>53</v>
      </c>
      <c r="B118" s="101" t="s">
        <v>189</v>
      </c>
      <c r="C118" s="111" t="s">
        <v>98</v>
      </c>
      <c r="D118" s="102">
        <v>1</v>
      </c>
      <c r="E118" s="103"/>
      <c r="F118" s="104"/>
    </row>
    <row r="119" spans="1:7" s="27" customFormat="1">
      <c r="A119" s="41"/>
      <c r="B119" s="49"/>
      <c r="C119" s="52"/>
      <c r="D119" s="53"/>
      <c r="E119" s="72"/>
      <c r="F119" s="51"/>
    </row>
    <row r="120" spans="1:7" s="27" customFormat="1" ht="39.6">
      <c r="A120" s="41" t="s">
        <v>54</v>
      </c>
      <c r="B120" s="49" t="s">
        <v>274</v>
      </c>
      <c r="C120" s="52" t="s">
        <v>98</v>
      </c>
      <c r="D120" s="69">
        <v>1</v>
      </c>
      <c r="E120" s="70"/>
      <c r="F120" s="71"/>
    </row>
    <row r="121" spans="1:7" s="27" customFormat="1">
      <c r="A121" s="41"/>
      <c r="B121" s="49"/>
      <c r="C121" s="52"/>
      <c r="D121" s="53"/>
      <c r="E121" s="54"/>
      <c r="F121" s="47"/>
    </row>
    <row r="122" spans="1:7" s="27" customFormat="1">
      <c r="A122" s="48" t="s">
        <v>55</v>
      </c>
      <c r="B122" s="49" t="s">
        <v>190</v>
      </c>
      <c r="C122" s="52" t="s">
        <v>98</v>
      </c>
      <c r="D122" s="69">
        <v>1</v>
      </c>
      <c r="E122" s="70"/>
      <c r="F122" s="71"/>
      <c r="G122" s="55"/>
    </row>
    <row r="123" spans="1:7" s="27" customFormat="1">
      <c r="A123" s="41"/>
      <c r="B123" s="49"/>
      <c r="C123" s="52"/>
      <c r="D123" s="53"/>
      <c r="E123" s="56"/>
      <c r="F123" s="47"/>
      <c r="G123" s="55"/>
    </row>
    <row r="124" spans="1:7" s="27" customFormat="1">
      <c r="A124" s="29" t="s">
        <v>57</v>
      </c>
      <c r="B124" s="30" t="s">
        <v>191</v>
      </c>
      <c r="C124" s="31"/>
      <c r="D124" s="32"/>
      <c r="E124" s="33"/>
      <c r="F124" s="34"/>
    </row>
    <row r="125" spans="1:7" s="27" customFormat="1" ht="19.95" customHeight="1">
      <c r="A125" s="131" t="s">
        <v>6</v>
      </c>
      <c r="B125" s="49" t="str">
        <f>B4</f>
        <v>DEMONTAŽA</v>
      </c>
      <c r="C125" s="52"/>
      <c r="D125" s="57"/>
      <c r="E125" s="58"/>
      <c r="F125" s="47"/>
    </row>
    <row r="126" spans="1:7" ht="19.95" customHeight="1">
      <c r="A126" s="131" t="s">
        <v>12</v>
      </c>
      <c r="B126" s="49" t="str">
        <f>B22</f>
        <v>NOVA OPREMA</v>
      </c>
      <c r="C126" s="52"/>
      <c r="D126" s="57"/>
      <c r="E126" s="58"/>
      <c r="F126" s="47"/>
    </row>
    <row r="127" spans="1:7" ht="19.95" customHeight="1">
      <c r="A127" s="131" t="s">
        <v>52</v>
      </c>
      <c r="B127" s="49" t="str">
        <f>B116</f>
        <v>OSTALO</v>
      </c>
      <c r="C127" s="52"/>
      <c r="D127" s="57"/>
      <c r="E127" s="58"/>
      <c r="F127" s="47"/>
    </row>
    <row r="128" spans="1:7" ht="19.95" customHeight="1">
      <c r="A128" s="141" t="s">
        <v>191</v>
      </c>
      <c r="B128" s="142"/>
      <c r="C128" s="142"/>
      <c r="D128" s="142"/>
      <c r="E128" s="143"/>
      <c r="F128" s="60"/>
    </row>
  </sheetData>
  <sheetProtection formatCells="0" formatColumns="0" formatRows="0" insertColumns="0" insertRows="0" insertHyperlinks="0" deleteColumns="0" deleteRows="0" sort="0" autoFilter="0" pivotTables="0"/>
  <mergeCells count="3">
    <mergeCell ref="A2:F2"/>
    <mergeCell ref="A3:F3"/>
    <mergeCell ref="A128:E128"/>
  </mergeCells>
  <printOptions horizontalCentered="1"/>
  <pageMargins left="0.55118110236220474" right="0.11811023622047245" top="0.82677165354330717" bottom="0.9055118110236221" header="0.31496062992125984" footer="0.39370078740157483"/>
  <pageSetup paperSize="9" fitToHeight="26" orientation="portrait" r:id="rId1"/>
  <headerFooter>
    <oddHeader xml:space="preserve">&amp;LHRVATSKE AUTOCESTE d.o.o.
&amp;CTROŠKOVNIK STROJARSKE OPREME&amp;RSANACIJA CRPNE STANICE
JEZERANE
</oddHeader>
    <oddFooter>&amp;CPage &amp;P of &amp;N</oddFooter>
  </headerFooter>
  <rowBreaks count="2" manualBreakCount="2">
    <brk id="80" max="5" man="1"/>
    <brk id="115"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
  <sheetViews>
    <sheetView topLeftCell="A72" zoomScale="68" zoomScaleNormal="68" zoomScaleSheetLayoutView="79" zoomScalePageLayoutView="73" workbookViewId="0">
      <selection activeCell="F84" sqref="F84"/>
    </sheetView>
  </sheetViews>
  <sheetFormatPr defaultRowHeight="14.4"/>
  <cols>
    <col min="1" max="1" width="5.33203125" customWidth="1"/>
    <col min="2" max="2" width="69" customWidth="1"/>
    <col min="3" max="3" width="10.88671875" customWidth="1"/>
    <col min="4" max="4" width="11.88671875" customWidth="1"/>
    <col min="5" max="5" width="10.33203125" customWidth="1"/>
    <col min="6" max="6" width="14.6640625" customWidth="1"/>
  </cols>
  <sheetData>
    <row r="1" spans="1:6" ht="26.4">
      <c r="A1" s="1" t="s">
        <v>0</v>
      </c>
      <c r="B1" s="1" t="s">
        <v>1</v>
      </c>
      <c r="C1" s="1" t="s">
        <v>2</v>
      </c>
      <c r="D1" s="2" t="s">
        <v>3</v>
      </c>
      <c r="E1" s="3" t="s">
        <v>4</v>
      </c>
      <c r="F1" s="4" t="s">
        <v>5</v>
      </c>
    </row>
    <row r="2" spans="1:6" ht="15.6">
      <c r="A2" s="5" t="s">
        <v>6</v>
      </c>
      <c r="B2" s="153" t="s">
        <v>8</v>
      </c>
      <c r="C2" s="153"/>
      <c r="D2" s="153"/>
      <c r="E2" s="153"/>
      <c r="F2" s="153"/>
    </row>
    <row r="3" spans="1:6" ht="52.8">
      <c r="A3" s="6" t="s">
        <v>7</v>
      </c>
      <c r="B3" s="7" t="s">
        <v>79</v>
      </c>
      <c r="C3" s="74" t="s">
        <v>251</v>
      </c>
      <c r="D3" s="75">
        <v>1</v>
      </c>
      <c r="E3" s="76"/>
      <c r="F3" s="73"/>
    </row>
    <row r="4" spans="1:6" ht="52.8">
      <c r="A4" s="6" t="s">
        <v>9</v>
      </c>
      <c r="B4" s="7" t="s">
        <v>80</v>
      </c>
      <c r="C4" s="74" t="s">
        <v>251</v>
      </c>
      <c r="D4" s="75">
        <v>1</v>
      </c>
      <c r="E4" s="76"/>
      <c r="F4" s="73"/>
    </row>
    <row r="5" spans="1:6" ht="91.95" customHeight="1">
      <c r="A5" s="6" t="s">
        <v>10</v>
      </c>
      <c r="B5" s="7" t="s">
        <v>81</v>
      </c>
      <c r="C5" s="74" t="s">
        <v>251</v>
      </c>
      <c r="D5" s="75">
        <v>1</v>
      </c>
      <c r="E5" s="76"/>
      <c r="F5" s="73"/>
    </row>
    <row r="6" spans="1:6" ht="126" customHeight="1">
      <c r="A6" s="6" t="s">
        <v>199</v>
      </c>
      <c r="B6" s="7" t="s">
        <v>253</v>
      </c>
      <c r="C6" s="74" t="s">
        <v>251</v>
      </c>
      <c r="D6" s="75">
        <v>1</v>
      </c>
      <c r="E6" s="76"/>
      <c r="F6" s="73"/>
    </row>
    <row r="7" spans="1:6" ht="30.6" customHeight="1">
      <c r="A7" s="8"/>
      <c r="B7" s="79" t="s">
        <v>62</v>
      </c>
      <c r="C7" s="77"/>
      <c r="D7" s="75"/>
      <c r="E7" s="76"/>
      <c r="F7" s="73"/>
    </row>
    <row r="8" spans="1:6" ht="6.6" customHeight="1"/>
    <row r="9" spans="1:6" ht="15.6">
      <c r="A9" s="5" t="s">
        <v>12</v>
      </c>
      <c r="B9" s="153" t="s">
        <v>198</v>
      </c>
      <c r="C9" s="153"/>
      <c r="D9" s="153"/>
      <c r="E9" s="153"/>
      <c r="F9" s="153"/>
    </row>
    <row r="10" spans="1:6" ht="101.4" customHeight="1">
      <c r="A10" s="6" t="s">
        <v>13</v>
      </c>
      <c r="B10" s="11" t="s">
        <v>200</v>
      </c>
      <c r="C10" s="74" t="s">
        <v>14</v>
      </c>
      <c r="D10" s="75">
        <v>1</v>
      </c>
      <c r="E10" s="76"/>
      <c r="F10" s="73"/>
    </row>
    <row r="11" spans="1:6" ht="82.95" customHeight="1">
      <c r="A11" s="12" t="s">
        <v>15</v>
      </c>
      <c r="B11" s="84" t="s">
        <v>202</v>
      </c>
      <c r="C11" s="74" t="s">
        <v>14</v>
      </c>
      <c r="D11" s="75">
        <v>1</v>
      </c>
      <c r="E11" s="76"/>
      <c r="F11" s="73"/>
    </row>
    <row r="12" spans="1:6" ht="37.200000000000003" customHeight="1">
      <c r="A12" s="12" t="s">
        <v>17</v>
      </c>
      <c r="B12" s="84" t="s">
        <v>16</v>
      </c>
      <c r="C12" s="74" t="s">
        <v>14</v>
      </c>
      <c r="D12" s="75">
        <v>1</v>
      </c>
      <c r="E12" s="76"/>
      <c r="F12" s="73"/>
    </row>
    <row r="13" spans="1:6" ht="56.4" customHeight="1">
      <c r="A13" s="12" t="s">
        <v>20</v>
      </c>
      <c r="B13" s="84" t="s">
        <v>201</v>
      </c>
      <c r="C13" s="74" t="s">
        <v>14</v>
      </c>
      <c r="D13" s="75">
        <v>1</v>
      </c>
      <c r="E13" s="76"/>
      <c r="F13" s="73"/>
    </row>
    <row r="14" spans="1:6" ht="67.95" customHeight="1">
      <c r="A14" s="12" t="s">
        <v>21</v>
      </c>
      <c r="B14" s="84" t="s">
        <v>18</v>
      </c>
      <c r="C14" s="74" t="s">
        <v>14</v>
      </c>
      <c r="D14" s="75">
        <v>1</v>
      </c>
      <c r="E14" s="76"/>
      <c r="F14" s="73"/>
    </row>
    <row r="15" spans="1:6" ht="54.6" customHeight="1">
      <c r="A15" s="12" t="s">
        <v>22</v>
      </c>
      <c r="B15" s="85" t="s">
        <v>19</v>
      </c>
      <c r="C15" s="74" t="s">
        <v>14</v>
      </c>
      <c r="D15" s="75">
        <v>7</v>
      </c>
      <c r="E15" s="76"/>
      <c r="F15" s="73"/>
    </row>
    <row r="16" spans="1:6" ht="40.200000000000003" customHeight="1">
      <c r="A16" s="12" t="s">
        <v>23</v>
      </c>
      <c r="B16" s="84" t="s">
        <v>203</v>
      </c>
      <c r="C16" s="74" t="s">
        <v>14</v>
      </c>
      <c r="D16" s="75">
        <v>3</v>
      </c>
      <c r="E16" s="76"/>
      <c r="F16" s="73"/>
    </row>
    <row r="17" spans="1:6" ht="42" customHeight="1">
      <c r="A17" s="12" t="s">
        <v>24</v>
      </c>
      <c r="B17" s="84" t="s">
        <v>204</v>
      </c>
      <c r="C17" s="74" t="s">
        <v>14</v>
      </c>
      <c r="D17" s="75">
        <v>3</v>
      </c>
      <c r="E17" s="76"/>
      <c r="F17" s="73"/>
    </row>
    <row r="18" spans="1:6" ht="38.4" customHeight="1">
      <c r="A18" s="12" t="s">
        <v>25</v>
      </c>
      <c r="B18" s="84" t="s">
        <v>213</v>
      </c>
      <c r="C18" s="74" t="s">
        <v>14</v>
      </c>
      <c r="D18" s="75">
        <v>1</v>
      </c>
      <c r="E18" s="76"/>
      <c r="F18" s="73"/>
    </row>
    <row r="19" spans="1:6" ht="55.2" customHeight="1">
      <c r="A19" s="12" t="s">
        <v>26</v>
      </c>
      <c r="B19" s="85" t="s">
        <v>212</v>
      </c>
      <c r="C19" s="74" t="s">
        <v>14</v>
      </c>
      <c r="D19" s="75">
        <v>1</v>
      </c>
      <c r="E19" s="76"/>
      <c r="F19" s="73"/>
    </row>
    <row r="20" spans="1:6" ht="23.4" customHeight="1">
      <c r="A20" s="12" t="s">
        <v>27</v>
      </c>
      <c r="B20" s="84" t="s">
        <v>221</v>
      </c>
      <c r="C20" s="74" t="s">
        <v>14</v>
      </c>
      <c r="D20" s="75">
        <v>1</v>
      </c>
      <c r="E20" s="76"/>
      <c r="F20" s="73"/>
    </row>
    <row r="21" spans="1:6" ht="23.4" customHeight="1">
      <c r="A21" s="12" t="s">
        <v>28</v>
      </c>
      <c r="B21" s="84" t="s">
        <v>222</v>
      </c>
      <c r="C21" s="74" t="s">
        <v>14</v>
      </c>
      <c r="D21" s="75">
        <v>1</v>
      </c>
      <c r="E21" s="76"/>
      <c r="F21" s="73"/>
    </row>
    <row r="22" spans="1:6" ht="19.95" customHeight="1">
      <c r="A22" s="12" t="s">
        <v>29</v>
      </c>
      <c r="B22" s="84" t="s">
        <v>223</v>
      </c>
      <c r="C22" s="74" t="s">
        <v>14</v>
      </c>
      <c r="D22" s="75">
        <v>1</v>
      </c>
      <c r="E22" s="76"/>
      <c r="F22" s="73"/>
    </row>
    <row r="23" spans="1:6" ht="36" customHeight="1">
      <c r="A23" s="12" t="s">
        <v>30</v>
      </c>
      <c r="B23" s="84" t="s">
        <v>224</v>
      </c>
      <c r="C23" s="74" t="s">
        <v>14</v>
      </c>
      <c r="D23" s="75">
        <v>2</v>
      </c>
      <c r="E23" s="76"/>
      <c r="F23" s="73"/>
    </row>
    <row r="24" spans="1:6" ht="63.6" customHeight="1">
      <c r="A24" s="12" t="s">
        <v>34</v>
      </c>
      <c r="B24" s="85" t="s">
        <v>205</v>
      </c>
      <c r="C24" s="74" t="s">
        <v>14</v>
      </c>
      <c r="D24" s="75">
        <v>3</v>
      </c>
      <c r="E24" s="76"/>
      <c r="F24" s="73"/>
    </row>
    <row r="25" spans="1:6" ht="51.6" customHeight="1">
      <c r="A25" s="12" t="s">
        <v>35</v>
      </c>
      <c r="B25" s="84" t="s">
        <v>84</v>
      </c>
      <c r="C25" s="74" t="s">
        <v>14</v>
      </c>
      <c r="D25" s="75">
        <v>3</v>
      </c>
      <c r="E25" s="76"/>
      <c r="F25" s="73"/>
    </row>
    <row r="26" spans="1:6" ht="95.4" customHeight="1">
      <c r="A26" s="12" t="s">
        <v>36</v>
      </c>
      <c r="B26" s="84" t="s">
        <v>254</v>
      </c>
      <c r="C26" s="74" t="s">
        <v>14</v>
      </c>
      <c r="D26" s="75">
        <v>3</v>
      </c>
      <c r="E26" s="76"/>
      <c r="F26" s="73"/>
    </row>
    <row r="27" spans="1:6" ht="66.599999999999994" customHeight="1">
      <c r="A27" s="12" t="s">
        <v>37</v>
      </c>
      <c r="B27" s="85" t="s">
        <v>209</v>
      </c>
      <c r="C27" s="74" t="s">
        <v>14</v>
      </c>
      <c r="D27" s="75">
        <v>3</v>
      </c>
      <c r="E27" s="76"/>
      <c r="F27" s="73"/>
    </row>
    <row r="28" spans="1:6" ht="51.6" customHeight="1">
      <c r="A28" s="12" t="s">
        <v>38</v>
      </c>
      <c r="B28" s="85" t="s">
        <v>208</v>
      </c>
      <c r="C28" s="74" t="s">
        <v>14</v>
      </c>
      <c r="D28" s="75">
        <v>7</v>
      </c>
      <c r="E28" s="76"/>
      <c r="F28" s="73"/>
    </row>
    <row r="29" spans="1:6" ht="53.4" customHeight="1">
      <c r="A29" s="12" t="s">
        <v>39</v>
      </c>
      <c r="B29" s="84" t="s">
        <v>206</v>
      </c>
      <c r="C29" s="75" t="s">
        <v>14</v>
      </c>
      <c r="D29" s="75">
        <v>16</v>
      </c>
      <c r="E29" s="76"/>
      <c r="F29" s="73"/>
    </row>
    <row r="30" spans="1:6" ht="54.6" customHeight="1">
      <c r="A30" s="82" t="s">
        <v>40</v>
      </c>
      <c r="B30" s="84" t="s">
        <v>207</v>
      </c>
      <c r="C30" s="74" t="s">
        <v>14</v>
      </c>
      <c r="D30" s="75">
        <v>3</v>
      </c>
      <c r="E30" s="76"/>
      <c r="F30" s="73"/>
    </row>
    <row r="31" spans="1:6" ht="54" customHeight="1">
      <c r="A31" s="66" t="s">
        <v>41</v>
      </c>
      <c r="B31" s="84" t="s">
        <v>31</v>
      </c>
      <c r="C31" s="74" t="s">
        <v>14</v>
      </c>
      <c r="D31" s="75">
        <v>3</v>
      </c>
      <c r="E31" s="76"/>
      <c r="F31" s="73"/>
    </row>
    <row r="32" spans="1:6" ht="57" customHeight="1">
      <c r="A32" s="83" t="s">
        <v>42</v>
      </c>
      <c r="B32" s="84" t="s">
        <v>32</v>
      </c>
      <c r="C32" s="74" t="s">
        <v>14</v>
      </c>
      <c r="D32" s="75">
        <v>3</v>
      </c>
      <c r="E32" s="76"/>
      <c r="F32" s="73"/>
    </row>
    <row r="33" spans="1:6" ht="55.95" customHeight="1">
      <c r="A33" s="82" t="s">
        <v>46</v>
      </c>
      <c r="B33" s="84" t="s">
        <v>33</v>
      </c>
      <c r="C33" s="74" t="s">
        <v>14</v>
      </c>
      <c r="D33" s="75">
        <v>3</v>
      </c>
      <c r="E33" s="76"/>
      <c r="F33" s="73"/>
    </row>
    <row r="34" spans="1:6" ht="48.6" customHeight="1">
      <c r="A34" s="82" t="s">
        <v>47</v>
      </c>
      <c r="B34" s="84" t="s">
        <v>210</v>
      </c>
      <c r="C34" s="74" t="s">
        <v>14</v>
      </c>
      <c r="D34" s="75">
        <v>3</v>
      </c>
      <c r="E34" s="76"/>
      <c r="F34" s="73"/>
    </row>
    <row r="35" spans="1:6" ht="51" customHeight="1">
      <c r="A35" s="82" t="s">
        <v>49</v>
      </c>
      <c r="B35" s="84" t="s">
        <v>220</v>
      </c>
      <c r="C35" s="74" t="s">
        <v>14</v>
      </c>
      <c r="D35" s="75">
        <v>4</v>
      </c>
      <c r="E35" s="76"/>
      <c r="F35" s="73"/>
    </row>
    <row r="36" spans="1:6" ht="51" customHeight="1">
      <c r="A36" s="82" t="s">
        <v>83</v>
      </c>
      <c r="B36" s="84" t="s">
        <v>211</v>
      </c>
      <c r="C36" s="74" t="s">
        <v>14</v>
      </c>
      <c r="D36" s="75">
        <v>6</v>
      </c>
      <c r="E36" s="76"/>
      <c r="F36" s="73"/>
    </row>
    <row r="37" spans="1:6" ht="54.6" customHeight="1">
      <c r="A37" s="82" t="s">
        <v>216</v>
      </c>
      <c r="B37" s="84" t="s">
        <v>214</v>
      </c>
      <c r="C37" s="74" t="s">
        <v>14</v>
      </c>
      <c r="D37" s="75">
        <v>2</v>
      </c>
      <c r="E37" s="76"/>
      <c r="F37" s="73"/>
    </row>
    <row r="38" spans="1:6" ht="49.95" customHeight="1">
      <c r="A38" s="82" t="s">
        <v>217</v>
      </c>
      <c r="B38" s="84" t="s">
        <v>215</v>
      </c>
      <c r="C38" s="74" t="s">
        <v>14</v>
      </c>
      <c r="D38" s="75">
        <v>1</v>
      </c>
      <c r="E38" s="76"/>
      <c r="F38" s="73"/>
    </row>
    <row r="39" spans="1:6" ht="52.2" customHeight="1">
      <c r="A39" s="82" t="s">
        <v>218</v>
      </c>
      <c r="B39" s="86" t="s">
        <v>226</v>
      </c>
      <c r="C39" s="74" t="s">
        <v>14</v>
      </c>
      <c r="D39" s="75">
        <v>1</v>
      </c>
      <c r="E39" s="76"/>
      <c r="F39" s="73"/>
    </row>
    <row r="40" spans="1:6" ht="54.6" customHeight="1">
      <c r="A40" s="82" t="s">
        <v>219</v>
      </c>
      <c r="B40" s="84" t="s">
        <v>225</v>
      </c>
      <c r="C40" s="74" t="s">
        <v>14</v>
      </c>
      <c r="D40" s="75">
        <v>1</v>
      </c>
      <c r="E40" s="76"/>
      <c r="F40" s="73"/>
    </row>
    <row r="41" spans="1:6" ht="53.4" customHeight="1">
      <c r="A41" s="82" t="s">
        <v>227</v>
      </c>
      <c r="B41" s="84" t="s">
        <v>229</v>
      </c>
      <c r="C41" s="74" t="s">
        <v>14</v>
      </c>
      <c r="D41" s="75">
        <v>1</v>
      </c>
      <c r="E41" s="76"/>
      <c r="F41" s="73"/>
    </row>
    <row r="42" spans="1:6" ht="52.95" customHeight="1">
      <c r="A42" s="82" t="s">
        <v>228</v>
      </c>
      <c r="B42" s="84" t="s">
        <v>230</v>
      </c>
      <c r="C42" s="74" t="s">
        <v>14</v>
      </c>
      <c r="D42" s="75">
        <v>1</v>
      </c>
      <c r="E42" s="76"/>
      <c r="F42" s="73"/>
    </row>
    <row r="43" spans="1:6" ht="43.2" customHeight="1">
      <c r="A43" s="12" t="s">
        <v>244</v>
      </c>
      <c r="B43" s="85" t="s">
        <v>43</v>
      </c>
      <c r="C43" s="74" t="s">
        <v>14</v>
      </c>
      <c r="D43" s="75">
        <v>5</v>
      </c>
      <c r="E43" s="76"/>
      <c r="F43" s="73"/>
    </row>
    <row r="44" spans="1:6" ht="36.6" customHeight="1">
      <c r="A44" s="12" t="s">
        <v>245</v>
      </c>
      <c r="B44" s="85" t="s">
        <v>44</v>
      </c>
      <c r="C44" s="74" t="s">
        <v>14</v>
      </c>
      <c r="D44" s="75">
        <v>12</v>
      </c>
      <c r="E44" s="76"/>
      <c r="F44" s="73"/>
    </row>
    <row r="45" spans="1:6" ht="40.950000000000003" customHeight="1">
      <c r="A45" s="12" t="s">
        <v>246</v>
      </c>
      <c r="B45" s="85" t="s">
        <v>45</v>
      </c>
      <c r="C45" s="74" t="s">
        <v>14</v>
      </c>
      <c r="D45" s="75">
        <v>60</v>
      </c>
      <c r="E45" s="76"/>
      <c r="F45" s="73"/>
    </row>
    <row r="46" spans="1:6" ht="24.6" customHeight="1">
      <c r="A46" s="12" t="s">
        <v>247</v>
      </c>
      <c r="B46" s="84" t="s">
        <v>51</v>
      </c>
      <c r="C46" s="74" t="s">
        <v>48</v>
      </c>
      <c r="D46" s="75">
        <v>1</v>
      </c>
      <c r="E46" s="76"/>
      <c r="F46" s="73"/>
    </row>
    <row r="47" spans="1:6" ht="27" customHeight="1">
      <c r="A47" s="12" t="s">
        <v>248</v>
      </c>
      <c r="B47" s="84" t="s">
        <v>50</v>
      </c>
      <c r="C47" s="74" t="s">
        <v>48</v>
      </c>
      <c r="D47" s="75">
        <v>1</v>
      </c>
      <c r="E47" s="76"/>
      <c r="F47" s="73"/>
    </row>
    <row r="48" spans="1:6" ht="55.2" customHeight="1">
      <c r="A48" s="12" t="s">
        <v>249</v>
      </c>
      <c r="B48" s="85" t="s">
        <v>243</v>
      </c>
      <c r="C48" s="74" t="s">
        <v>48</v>
      </c>
      <c r="D48" s="75">
        <v>1</v>
      </c>
      <c r="E48" s="76"/>
      <c r="F48" s="73"/>
    </row>
    <row r="49" spans="1:6" ht="22.2" customHeight="1">
      <c r="A49" s="8"/>
      <c r="B49" s="79" t="s">
        <v>61</v>
      </c>
      <c r="C49" s="8"/>
      <c r="D49" s="75"/>
      <c r="E49" s="76"/>
      <c r="F49" s="73"/>
    </row>
    <row r="50" spans="1:6" ht="9" customHeight="1">
      <c r="A50" s="8"/>
      <c r="B50" s="9"/>
      <c r="C50" s="8"/>
      <c r="D50" s="8"/>
      <c r="E50" s="8"/>
      <c r="F50" s="10"/>
    </row>
    <row r="51" spans="1:6" ht="15.6">
      <c r="A51" s="5" t="s">
        <v>52</v>
      </c>
      <c r="B51" s="147" t="s">
        <v>75</v>
      </c>
      <c r="C51" s="148"/>
      <c r="D51" s="148"/>
      <c r="E51" s="148"/>
      <c r="F51" s="149"/>
    </row>
    <row r="52" spans="1:6" ht="35.4" customHeight="1">
      <c r="A52" s="67" t="s">
        <v>53</v>
      </c>
      <c r="B52" s="68" t="s">
        <v>232</v>
      </c>
      <c r="C52" s="80" t="s">
        <v>11</v>
      </c>
      <c r="D52" s="75">
        <v>10</v>
      </c>
      <c r="E52" s="76"/>
      <c r="F52" s="73"/>
    </row>
    <row r="53" spans="1:6" ht="24" customHeight="1">
      <c r="A53" s="67" t="s">
        <v>54</v>
      </c>
      <c r="B53" s="68" t="s">
        <v>233</v>
      </c>
      <c r="C53" s="80" t="s">
        <v>11</v>
      </c>
      <c r="D53" s="75">
        <v>15</v>
      </c>
      <c r="E53" s="76"/>
      <c r="F53" s="73"/>
    </row>
    <row r="54" spans="1:6" ht="34.950000000000003" customHeight="1">
      <c r="A54" s="67" t="s">
        <v>55</v>
      </c>
      <c r="B54" s="68" t="s">
        <v>231</v>
      </c>
      <c r="C54" s="80" t="s">
        <v>11</v>
      </c>
      <c r="D54" s="75">
        <v>60</v>
      </c>
      <c r="E54" s="76"/>
      <c r="F54" s="73"/>
    </row>
    <row r="55" spans="1:6" ht="34.950000000000003" customHeight="1">
      <c r="A55" s="67" t="s">
        <v>56</v>
      </c>
      <c r="B55" s="68" t="s">
        <v>239</v>
      </c>
      <c r="C55" s="81" t="s">
        <v>11</v>
      </c>
      <c r="D55" s="75">
        <v>40</v>
      </c>
      <c r="E55" s="76"/>
      <c r="F55" s="73"/>
    </row>
    <row r="56" spans="1:6" ht="39" customHeight="1">
      <c r="A56" s="67" t="s">
        <v>236</v>
      </c>
      <c r="B56" s="68" t="s">
        <v>234</v>
      </c>
      <c r="C56" s="81" t="s">
        <v>11</v>
      </c>
      <c r="D56" s="75">
        <v>20</v>
      </c>
      <c r="E56" s="76"/>
      <c r="F56" s="73"/>
    </row>
    <row r="57" spans="1:6" ht="39.6" customHeight="1">
      <c r="A57" s="67" t="s">
        <v>238</v>
      </c>
      <c r="B57" s="68" t="s">
        <v>237</v>
      </c>
      <c r="C57" s="81" t="s">
        <v>11</v>
      </c>
      <c r="D57" s="75">
        <v>40</v>
      </c>
      <c r="E57" s="76"/>
      <c r="F57" s="73"/>
    </row>
    <row r="58" spans="1:6" ht="38.4" customHeight="1">
      <c r="A58" s="20" t="s">
        <v>241</v>
      </c>
      <c r="B58" s="68" t="s">
        <v>235</v>
      </c>
      <c r="C58" s="80" t="s">
        <v>11</v>
      </c>
      <c r="D58" s="75">
        <v>20</v>
      </c>
      <c r="E58" s="76"/>
      <c r="F58" s="73"/>
    </row>
    <row r="59" spans="1:6" ht="36.6" customHeight="1">
      <c r="A59" s="67" t="s">
        <v>242</v>
      </c>
      <c r="B59" s="68" t="s">
        <v>240</v>
      </c>
      <c r="C59" s="80" t="s">
        <v>11</v>
      </c>
      <c r="D59" s="75">
        <v>40</v>
      </c>
      <c r="E59" s="76"/>
      <c r="F59" s="73"/>
    </row>
    <row r="60" spans="1:6" s="87" customFormat="1" ht="24" customHeight="1">
      <c r="A60" s="78"/>
      <c r="B60" s="79" t="s">
        <v>60</v>
      </c>
      <c r="C60" s="78"/>
      <c r="D60" s="75"/>
      <c r="E60" s="76"/>
      <c r="F60" s="73"/>
    </row>
    <row r="61" spans="1:6" ht="7.2" customHeight="1">
      <c r="A61" s="150"/>
      <c r="B61" s="151"/>
      <c r="C61" s="151"/>
      <c r="D61" s="151"/>
      <c r="E61" s="151"/>
      <c r="F61" s="152"/>
    </row>
    <row r="62" spans="1:6" ht="15.6">
      <c r="A62" s="5" t="s">
        <v>57</v>
      </c>
      <c r="B62" s="147" t="s">
        <v>76</v>
      </c>
      <c r="C62" s="148"/>
      <c r="D62" s="148"/>
      <c r="E62" s="148"/>
      <c r="F62" s="149"/>
    </row>
    <row r="63" spans="1:6" ht="281.39999999999998" customHeight="1">
      <c r="A63" s="6" t="s">
        <v>58</v>
      </c>
      <c r="B63" s="7" t="s">
        <v>255</v>
      </c>
      <c r="C63" s="74" t="s">
        <v>14</v>
      </c>
      <c r="D63" s="75">
        <v>1</v>
      </c>
      <c r="E63" s="76"/>
      <c r="F63" s="73"/>
    </row>
    <row r="64" spans="1:6" ht="15.6">
      <c r="A64" s="8"/>
      <c r="B64" s="9" t="s">
        <v>59</v>
      </c>
      <c r="C64" s="8"/>
      <c r="D64" s="75"/>
      <c r="E64" s="76"/>
      <c r="F64" s="73"/>
    </row>
    <row r="65" spans="1:6" ht="7.95" customHeight="1">
      <c r="A65" s="150"/>
      <c r="B65" s="151"/>
      <c r="C65" s="151"/>
      <c r="D65" s="151"/>
      <c r="E65" s="151"/>
      <c r="F65" s="152"/>
    </row>
    <row r="66" spans="1:6" ht="15.6">
      <c r="A66" s="5" t="s">
        <v>63</v>
      </c>
      <c r="B66" s="147" t="s">
        <v>77</v>
      </c>
      <c r="C66" s="148"/>
      <c r="D66" s="148"/>
      <c r="E66" s="148"/>
      <c r="F66" s="149"/>
    </row>
    <row r="67" spans="1:6" ht="55.2" customHeight="1">
      <c r="A67" s="6" t="s">
        <v>64</v>
      </c>
      <c r="B67" s="7" t="s">
        <v>67</v>
      </c>
      <c r="C67" s="80" t="s">
        <v>65</v>
      </c>
      <c r="D67" s="75">
        <v>1</v>
      </c>
      <c r="E67" s="76"/>
      <c r="F67" s="73"/>
    </row>
    <row r="68" spans="1:6" ht="49.2" customHeight="1">
      <c r="A68" s="6" t="s">
        <v>66</v>
      </c>
      <c r="B68" s="7" t="s">
        <v>82</v>
      </c>
      <c r="C68" s="80" t="s">
        <v>65</v>
      </c>
      <c r="D68" s="75">
        <v>1</v>
      </c>
      <c r="E68" s="76"/>
      <c r="F68" s="73"/>
    </row>
    <row r="69" spans="1:6" ht="45.6" customHeight="1">
      <c r="A69" s="6" t="s">
        <v>64</v>
      </c>
      <c r="B69" s="7" t="s">
        <v>68</v>
      </c>
      <c r="C69" s="80" t="s">
        <v>65</v>
      </c>
      <c r="D69" s="75">
        <v>10</v>
      </c>
      <c r="E69" s="76"/>
      <c r="F69" s="73"/>
    </row>
    <row r="70" spans="1:6" ht="24.6" customHeight="1">
      <c r="A70" s="8"/>
      <c r="B70" s="79" t="s">
        <v>69</v>
      </c>
      <c r="C70" s="80"/>
      <c r="D70" s="75"/>
      <c r="E70" s="76"/>
      <c r="F70" s="73"/>
    </row>
    <row r="71" spans="1:6" ht="8.4" customHeight="1">
      <c r="A71" s="150"/>
      <c r="B71" s="151"/>
      <c r="C71" s="151"/>
      <c r="D71" s="151"/>
      <c r="E71" s="151"/>
      <c r="F71" s="152"/>
    </row>
    <row r="72" spans="1:6" ht="15.6" customHeight="1">
      <c r="A72" s="5" t="s">
        <v>70</v>
      </c>
      <c r="B72" s="147" t="s">
        <v>78</v>
      </c>
      <c r="C72" s="148"/>
      <c r="D72" s="148"/>
      <c r="E72" s="148"/>
      <c r="F72" s="149"/>
    </row>
    <row r="73" spans="1:6" ht="76.2" customHeight="1">
      <c r="A73" s="6" t="s">
        <v>71</v>
      </c>
      <c r="B73" s="7" t="s">
        <v>250</v>
      </c>
      <c r="C73" s="74" t="s">
        <v>65</v>
      </c>
      <c r="D73" s="75">
        <v>1</v>
      </c>
      <c r="E73" s="76"/>
      <c r="F73" s="73"/>
    </row>
    <row r="74" spans="1:6" ht="62.4" customHeight="1">
      <c r="A74" s="6" t="s">
        <v>72</v>
      </c>
      <c r="B74" s="7" t="s">
        <v>86</v>
      </c>
      <c r="C74" s="74" t="s">
        <v>65</v>
      </c>
      <c r="D74" s="75">
        <v>1</v>
      </c>
      <c r="E74" s="76"/>
      <c r="F74" s="73"/>
    </row>
    <row r="75" spans="1:6" ht="51" customHeight="1">
      <c r="A75" s="6" t="s">
        <v>73</v>
      </c>
      <c r="B75" s="7" t="s">
        <v>252</v>
      </c>
      <c r="C75" s="74" t="s">
        <v>65</v>
      </c>
      <c r="D75" s="75">
        <v>1</v>
      </c>
      <c r="E75" s="76"/>
      <c r="F75" s="73"/>
    </row>
    <row r="76" spans="1:6" ht="50.4" customHeight="1">
      <c r="A76" s="6" t="s">
        <v>85</v>
      </c>
      <c r="B76" s="7" t="s">
        <v>197</v>
      </c>
      <c r="C76" s="74" t="s">
        <v>65</v>
      </c>
      <c r="D76" s="75">
        <v>1</v>
      </c>
      <c r="E76" s="76"/>
      <c r="F76" s="73"/>
    </row>
    <row r="77" spans="1:6" ht="20.399999999999999" customHeight="1">
      <c r="A77" s="20" t="s">
        <v>87</v>
      </c>
      <c r="B77" s="7" t="s">
        <v>74</v>
      </c>
      <c r="C77" s="74" t="s">
        <v>65</v>
      </c>
      <c r="D77" s="75">
        <v>1</v>
      </c>
      <c r="E77" s="76"/>
      <c r="F77" s="73"/>
    </row>
    <row r="78" spans="1:6" ht="28.95" customHeight="1">
      <c r="A78" s="8"/>
      <c r="B78" s="79" t="s">
        <v>196</v>
      </c>
      <c r="C78" s="8"/>
      <c r="D78" s="75"/>
      <c r="E78" s="76"/>
      <c r="F78" s="73"/>
    </row>
    <row r="79" spans="1:6" ht="18.600000000000001" customHeight="1">
      <c r="A79" s="8"/>
      <c r="B79" s="144" t="s">
        <v>256</v>
      </c>
      <c r="C79" s="145"/>
      <c r="D79" s="145"/>
      <c r="E79" s="145"/>
      <c r="F79" s="146"/>
    </row>
    <row r="80" spans="1:6">
      <c r="A80" s="13" t="s">
        <v>6</v>
      </c>
      <c r="B80" t="str">
        <f>B7</f>
        <v>Ukupno rekonstrukcija +RCS:</v>
      </c>
      <c r="C80" s="15"/>
      <c r="D80" s="16"/>
      <c r="E80" s="17"/>
      <c r="F80" s="73"/>
    </row>
    <row r="81" spans="1:6">
      <c r="A81" s="13" t="s">
        <v>12</v>
      </c>
      <c r="B81" s="108" t="str">
        <f>B49</f>
        <v>Ukupno izrada, doprema i instalacije +RKOH:</v>
      </c>
      <c r="C81" s="15"/>
      <c r="D81" s="16"/>
      <c r="E81" s="17"/>
      <c r="F81" s="73"/>
    </row>
    <row r="82" spans="1:6">
      <c r="A82" s="13" t="s">
        <v>52</v>
      </c>
      <c r="B82" s="109" t="str">
        <f>B60</f>
        <v>Ukupno kabeli:</v>
      </c>
      <c r="C82" s="15"/>
      <c r="D82" s="16"/>
      <c r="E82" s="17"/>
      <c r="F82" s="73"/>
    </row>
    <row r="83" spans="1:6">
      <c r="A83" s="13" t="s">
        <v>57</v>
      </c>
      <c r="B83" s="109" t="str">
        <f>B64</f>
        <v>Ukupno instrumenti:</v>
      </c>
      <c r="C83" s="15"/>
      <c r="D83" s="16"/>
      <c r="E83" s="17"/>
      <c r="F83" s="73"/>
    </row>
    <row r="84" spans="1:6">
      <c r="A84" s="13" t="s">
        <v>63</v>
      </c>
      <c r="B84" s="109" t="str">
        <f>B70</f>
        <v>Ukupno uzemljenje:</v>
      </c>
      <c r="C84" s="15"/>
      <c r="D84" s="16"/>
      <c r="E84" s="17"/>
      <c r="F84" s="73"/>
    </row>
    <row r="85" spans="1:6">
      <c r="A85" s="13" t="s">
        <v>70</v>
      </c>
      <c r="B85" s="18" t="str">
        <f>B78</f>
        <v>Ukupno programiranje i ispitivanje:</v>
      </c>
      <c r="C85" s="15"/>
      <c r="D85" s="16"/>
      <c r="E85" s="17"/>
      <c r="F85" s="73"/>
    </row>
    <row r="86" spans="1:6" ht="15.6">
      <c r="A86" s="8"/>
      <c r="B86" s="9" t="s">
        <v>88</v>
      </c>
      <c r="C86" s="8"/>
      <c r="D86" s="8"/>
      <c r="E86" s="8"/>
      <c r="F86" s="110"/>
    </row>
  </sheetData>
  <mergeCells count="10">
    <mergeCell ref="B79:F79"/>
    <mergeCell ref="B72:F72"/>
    <mergeCell ref="A71:F71"/>
    <mergeCell ref="B2:F2"/>
    <mergeCell ref="B9:F9"/>
    <mergeCell ref="B51:F51"/>
    <mergeCell ref="B62:F62"/>
    <mergeCell ref="B66:F66"/>
    <mergeCell ref="A61:F61"/>
    <mergeCell ref="A65:F65"/>
  </mergeCells>
  <pageMargins left="0.9055118110236221" right="0.39370078740157483" top="1.2598425196850394" bottom="0.74803149606299213" header="0.47244094488188981" footer="0.31496062992125984"/>
  <pageSetup paperSize="9" scale="71" orientation="portrait" horizontalDpi="1200" verticalDpi="1200" r:id="rId1"/>
  <headerFooter>
    <oddHeader xml:space="preserve">&amp;LHRVATSKE AUTOCESTE d.o.o.&amp;CTROŠKOVNIKA ELEKTRO 
OPREME I RADOVA&amp;RSANACIJA CRPNE STANICE
JEZERANE
</oddHeader>
  </headerFooter>
  <rowBreaks count="2" manualBreakCount="2">
    <brk id="36" max="5" man="1"/>
    <brk id="6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31" sqref="F31"/>
    </sheetView>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rekapitulacija SVE</vt:lpstr>
      <vt:lpstr>Strojarstvo</vt:lpstr>
      <vt:lpstr>TROSKOVNIK ELEKTRO</vt:lpstr>
      <vt:lpstr>Sheet1</vt:lpstr>
      <vt:lpstr>Strojarstvo!Print_Area</vt:lpstr>
      <vt:lpstr>Strojarstvo!Print_Titles</vt:lpstr>
      <vt:lpstr>'TROSKOVNIK ELEKTRO'!Print_Titles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Kristina Perak</cp:lastModifiedBy>
  <cp:lastPrinted>2022-05-09T22:09:49Z</cp:lastPrinted>
  <dcterms:created xsi:type="dcterms:W3CDTF">2022-02-17T09:46:50Z</dcterms:created>
  <dcterms:modified xsi:type="dcterms:W3CDTF">2022-11-14T12:41:07Z</dcterms:modified>
</cp:coreProperties>
</file>